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ESTADUAL DMT - TU -MT" sheetId="12" r:id="rId1"/>
    <sheet name="Competitors" sheetId="1" r:id="rId2"/>
    <sheet name="MIR FEM DMT" sheetId="5" r:id="rId3"/>
    <sheet name="MIR FEM DMT EQUIPE" sheetId="7" r:id="rId4"/>
    <sheet name="PRE MAS DMT" sheetId="6" r:id="rId5"/>
    <sheet name="PRE FEM DMT" sheetId="8" r:id="rId6"/>
    <sheet name="PRE FEM DMT EQUIPE" sheetId="10" r:id="rId7"/>
    <sheet name="INF MAS DMT" sheetId="9" r:id="rId8"/>
    <sheet name="INF MAS DMT EQUIPE" sheetId="11" r:id="rId9"/>
    <sheet name="INF FEM DMT" sheetId="2" r:id="rId10"/>
    <sheet name="INF JUV FEM DMT" sheetId="3" r:id="rId11"/>
    <sheet name="JUV FEM DMT" sheetId="4" r:id="rId12"/>
    <sheet name="JUV FEM DMT EQUIPE" sheetId="13" r:id="rId13"/>
    <sheet name="ADU FEM DMT" sheetId="14" r:id="rId14"/>
    <sheet name="MIR FEM MT" sheetId="16" r:id="rId15"/>
    <sheet name="PRE MAS MT" sheetId="17" r:id="rId16"/>
    <sheet name="PRE FEM MT" sheetId="18" r:id="rId17"/>
    <sheet name="PRE FEM MT EQUIPE" sheetId="19" r:id="rId18"/>
    <sheet name="INF MAS MT" sheetId="20" r:id="rId19"/>
    <sheet name="INF MAS MT EQUIPE" sheetId="21" r:id="rId20"/>
    <sheet name="INF FEM MT" sheetId="22" r:id="rId21"/>
    <sheet name="INF JUV FEM" sheetId="23" r:id="rId22"/>
    <sheet name="JUV FEM MT" sheetId="24" r:id="rId23"/>
    <sheet name="JUV FEM MT EQUIPE" sheetId="25" r:id="rId24"/>
    <sheet name="ADU FEM MT" sheetId="26" r:id="rId25"/>
    <sheet name="PRE MAS TU" sheetId="28" r:id="rId26"/>
    <sheet name="PRE FEM TU" sheetId="27" r:id="rId27"/>
    <sheet name="PRE FEM TU EQUIPE" sheetId="29" r:id="rId28"/>
    <sheet name="INF MAS TU" sheetId="30" r:id="rId29"/>
    <sheet name="INF JUV FEM TU" sheetId="31" r:id="rId30"/>
    <sheet name="JUV FEN TU" sheetId="32" r:id="rId31"/>
  </sheets>
  <calcPr calcId="125725"/>
</workbook>
</file>

<file path=xl/calcChain.xml><?xml version="1.0" encoding="utf-8"?>
<calcChain xmlns="http://schemas.openxmlformats.org/spreadsheetml/2006/main">
  <c r="K7" i="32"/>
  <c r="G7"/>
  <c r="K6"/>
  <c r="G6"/>
  <c r="K6" i="31"/>
  <c r="M6" s="1"/>
  <c r="G6"/>
  <c r="K11" i="30"/>
  <c r="G11"/>
  <c r="M11" s="1"/>
  <c r="K10"/>
  <c r="G10"/>
  <c r="M10" s="1"/>
  <c r="K9"/>
  <c r="M9" s="1"/>
  <c r="G9"/>
  <c r="K8"/>
  <c r="G8"/>
  <c r="K7"/>
  <c r="M7" s="1"/>
  <c r="G7"/>
  <c r="K6"/>
  <c r="G6"/>
  <c r="M6" s="1"/>
  <c r="I7" i="29"/>
  <c r="I6"/>
  <c r="K21" i="27"/>
  <c r="G21"/>
  <c r="K20"/>
  <c r="G20"/>
  <c r="M20" s="1"/>
  <c r="K19"/>
  <c r="M19" s="1"/>
  <c r="G19"/>
  <c r="K18"/>
  <c r="G18"/>
  <c r="K17"/>
  <c r="G17"/>
  <c r="K16"/>
  <c r="G16"/>
  <c r="K15"/>
  <c r="M15" s="1"/>
  <c r="G15"/>
  <c r="K14"/>
  <c r="G14"/>
  <c r="K13"/>
  <c r="M13" s="1"/>
  <c r="G13"/>
  <c r="K12"/>
  <c r="G12"/>
  <c r="M12" s="1"/>
  <c r="K11"/>
  <c r="M11" s="1"/>
  <c r="G11"/>
  <c r="G6"/>
  <c r="K6"/>
  <c r="G7"/>
  <c r="K7"/>
  <c r="G8"/>
  <c r="K8"/>
  <c r="G9"/>
  <c r="K9"/>
  <c r="G10"/>
  <c r="K10"/>
  <c r="I6" i="28"/>
  <c r="G6"/>
  <c r="K6" i="26"/>
  <c r="G6"/>
  <c r="I6" i="25"/>
  <c r="K10" i="24"/>
  <c r="G10"/>
  <c r="K8"/>
  <c r="M8" s="1"/>
  <c r="G8"/>
  <c r="K9"/>
  <c r="G9"/>
  <c r="M9" s="1"/>
  <c r="K7"/>
  <c r="G7"/>
  <c r="K6"/>
  <c r="M6" s="1"/>
  <c r="G6"/>
  <c r="K9" i="23"/>
  <c r="G9"/>
  <c r="K8"/>
  <c r="M8" s="1"/>
  <c r="G8"/>
  <c r="K7"/>
  <c r="G7"/>
  <c r="M7" s="1"/>
  <c r="K6"/>
  <c r="G6"/>
  <c r="K12" i="22"/>
  <c r="G12"/>
  <c r="M11"/>
  <c r="K11"/>
  <c r="G11"/>
  <c r="K10"/>
  <c r="G10"/>
  <c r="K9"/>
  <c r="G9"/>
  <c r="K8"/>
  <c r="G8"/>
  <c r="K7"/>
  <c r="G7"/>
  <c r="M7" s="1"/>
  <c r="K6"/>
  <c r="M6" s="1"/>
  <c r="G6"/>
  <c r="I8" i="21"/>
  <c r="I7"/>
  <c r="I6"/>
  <c r="K7" i="20"/>
  <c r="K14"/>
  <c r="G14"/>
  <c r="K13"/>
  <c r="G13"/>
  <c r="K12"/>
  <c r="M12" s="1"/>
  <c r="G12"/>
  <c r="K11"/>
  <c r="G11"/>
  <c r="K10"/>
  <c r="M10" s="1"/>
  <c r="G10"/>
  <c r="K9"/>
  <c r="G9"/>
  <c r="K8"/>
  <c r="G8"/>
  <c r="G7"/>
  <c r="K6"/>
  <c r="G6"/>
  <c r="I10" i="19"/>
  <c r="I9"/>
  <c r="I8"/>
  <c r="I7"/>
  <c r="I6"/>
  <c r="K22" i="18"/>
  <c r="G22"/>
  <c r="M22" s="1"/>
  <c r="K21"/>
  <c r="G21"/>
  <c r="K20"/>
  <c r="M20" s="1"/>
  <c r="G20"/>
  <c r="K19"/>
  <c r="G19"/>
  <c r="K18"/>
  <c r="G18"/>
  <c r="K17"/>
  <c r="M17" s="1"/>
  <c r="G17"/>
  <c r="K16"/>
  <c r="G16"/>
  <c r="K15"/>
  <c r="G15"/>
  <c r="M15" s="1"/>
  <c r="K14"/>
  <c r="M14" s="1"/>
  <c r="G14"/>
  <c r="K13"/>
  <c r="G13"/>
  <c r="K12"/>
  <c r="M12" s="1"/>
  <c r="G12"/>
  <c r="K11"/>
  <c r="G11"/>
  <c r="M11" s="1"/>
  <c r="K10"/>
  <c r="G10"/>
  <c r="K9"/>
  <c r="G9"/>
  <c r="K8"/>
  <c r="G8"/>
  <c r="K7"/>
  <c r="M7" s="1"/>
  <c r="G7"/>
  <c r="K6"/>
  <c r="M6" s="1"/>
  <c r="G6"/>
  <c r="K7" i="17"/>
  <c r="M7" s="1"/>
  <c r="G7"/>
  <c r="K6"/>
  <c r="M6" s="1"/>
  <c r="G6"/>
  <c r="K8" i="16"/>
  <c r="G8"/>
  <c r="K7"/>
  <c r="G7"/>
  <c r="K6"/>
  <c r="M6" s="1"/>
  <c r="G6"/>
  <c r="K6" i="14"/>
  <c r="G6"/>
  <c r="I6" i="13"/>
  <c r="K10" i="4"/>
  <c r="G10"/>
  <c r="M10" s="1"/>
  <c r="K9"/>
  <c r="G9"/>
  <c r="K8"/>
  <c r="G8"/>
  <c r="K7"/>
  <c r="M7" s="1"/>
  <c r="G7"/>
  <c r="K6"/>
  <c r="G6"/>
  <c r="K9" i="3"/>
  <c r="G9"/>
  <c r="K8"/>
  <c r="G8"/>
  <c r="K7"/>
  <c r="G7"/>
  <c r="K6"/>
  <c r="G6"/>
  <c r="K12" i="2"/>
  <c r="M12" s="1"/>
  <c r="G12"/>
  <c r="K11"/>
  <c r="M11" s="1"/>
  <c r="G11"/>
  <c r="K10"/>
  <c r="G10"/>
  <c r="K9"/>
  <c r="M9" s="1"/>
  <c r="G9"/>
  <c r="K8"/>
  <c r="G8"/>
  <c r="K7"/>
  <c r="G7"/>
  <c r="K6"/>
  <c r="G6"/>
  <c r="I8" i="11"/>
  <c r="I7"/>
  <c r="I6"/>
  <c r="K14" i="9"/>
  <c r="G14"/>
  <c r="K13"/>
  <c r="G13"/>
  <c r="K12"/>
  <c r="G12"/>
  <c r="K11"/>
  <c r="M11" s="1"/>
  <c r="G11"/>
  <c r="K10"/>
  <c r="G10"/>
  <c r="K9"/>
  <c r="M9" s="1"/>
  <c r="G9"/>
  <c r="K8"/>
  <c r="G8"/>
  <c r="K7"/>
  <c r="G7"/>
  <c r="K6"/>
  <c r="G6"/>
  <c r="I10" i="10"/>
  <c r="I9"/>
  <c r="I8"/>
  <c r="I7"/>
  <c r="I6"/>
  <c r="K22" i="8"/>
  <c r="G22"/>
  <c r="K21"/>
  <c r="G21"/>
  <c r="K20"/>
  <c r="G20"/>
  <c r="K19"/>
  <c r="G19"/>
  <c r="K18"/>
  <c r="M18" s="1"/>
  <c r="G18"/>
  <c r="K17"/>
  <c r="M17" s="1"/>
  <c r="G17"/>
  <c r="K16"/>
  <c r="G16"/>
  <c r="K15"/>
  <c r="M15" s="1"/>
  <c r="G15"/>
  <c r="M6"/>
  <c r="K14"/>
  <c r="M14" s="1"/>
  <c r="K13"/>
  <c r="K12"/>
  <c r="K11"/>
  <c r="K10"/>
  <c r="K9"/>
  <c r="K8"/>
  <c r="K7"/>
  <c r="K6"/>
  <c r="G14"/>
  <c r="G13"/>
  <c r="G12"/>
  <c r="G11"/>
  <c r="G10"/>
  <c r="M10" s="1"/>
  <c r="G9"/>
  <c r="G8"/>
  <c r="G7"/>
  <c r="G6"/>
  <c r="K7" i="6"/>
  <c r="G7"/>
  <c r="K6"/>
  <c r="G6"/>
  <c r="I6" i="7"/>
  <c r="K8" i="5"/>
  <c r="K7"/>
  <c r="K6"/>
  <c r="M6" s="1"/>
  <c r="G8"/>
  <c r="G7"/>
  <c r="G6"/>
  <c r="M7" i="32" l="1"/>
  <c r="M6"/>
  <c r="M8" i="30"/>
  <c r="M10" i="27"/>
  <c r="M8"/>
  <c r="M6"/>
  <c r="M18"/>
  <c r="M17"/>
  <c r="M16"/>
  <c r="M14"/>
  <c r="M9"/>
  <c r="M7"/>
  <c r="M21"/>
  <c r="M6" i="26"/>
  <c r="M10" i="24"/>
  <c r="M7"/>
  <c r="M9" i="23"/>
  <c r="M6"/>
  <c r="M12" i="22"/>
  <c r="M10"/>
  <c r="M9"/>
  <c r="M8"/>
  <c r="M14" i="20"/>
  <c r="M13"/>
  <c r="M11"/>
  <c r="M9"/>
  <c r="M8"/>
  <c r="M7"/>
  <c r="M6"/>
  <c r="M19" i="18"/>
  <c r="M18"/>
  <c r="M10"/>
  <c r="M8"/>
  <c r="M21"/>
  <c r="M16"/>
  <c r="M13"/>
  <c r="M9"/>
  <c r="M7" i="16"/>
  <c r="M8"/>
  <c r="M6" i="14"/>
  <c r="M9" i="4"/>
  <c r="M8"/>
  <c r="M6"/>
  <c r="M6" i="3"/>
  <c r="M9"/>
  <c r="M8"/>
  <c r="M7"/>
  <c r="M10" i="2"/>
  <c r="M6"/>
  <c r="M8"/>
  <c r="M7"/>
  <c r="M13" i="9"/>
  <c r="M6"/>
  <c r="M14"/>
  <c r="M10"/>
  <c r="M12"/>
  <c r="M8"/>
  <c r="M7"/>
  <c r="M11" i="8"/>
  <c r="M9"/>
  <c r="M7"/>
  <c r="M21"/>
  <c r="M13"/>
  <c r="M12"/>
  <c r="M8"/>
  <c r="M22"/>
  <c r="M20"/>
  <c r="M19"/>
  <c r="M16"/>
  <c r="M7" i="6"/>
  <c r="M6"/>
  <c r="M8" i="5"/>
  <c r="M7"/>
</calcChain>
</file>

<file path=xl/sharedStrings.xml><?xml version="1.0" encoding="utf-8"?>
<sst xmlns="http://schemas.openxmlformats.org/spreadsheetml/2006/main" count="559" uniqueCount="173">
  <si>
    <t>JULIA FONTANA DEXHEIMER</t>
  </si>
  <si>
    <t>LAUREN YANA BEUREN</t>
  </si>
  <si>
    <t>MARIA EDUARDA GOLDMEIER</t>
  </si>
  <si>
    <t>MARILIA SCHUETZ</t>
  </si>
  <si>
    <t>MORGANA YURE ANDRADES AREND</t>
  </si>
  <si>
    <t>LARISSA ROSSI PENHA</t>
  </si>
  <si>
    <t>SOFIA CRISTINA YEO</t>
  </si>
  <si>
    <t>SOFIA GUSSON</t>
  </si>
  <si>
    <t>EDUARDO TAVARES PACHECO</t>
  </si>
  <si>
    <t>LUCAS SIMIANER</t>
  </si>
  <si>
    <t>THIAGO HENRIQUE SCHMIDT</t>
  </si>
  <si>
    <t>GABRIELA ELLWANGER</t>
  </si>
  <si>
    <t>ISADORA HILBIG SOARES</t>
  </si>
  <si>
    <t>JULIANA LERSCH</t>
  </si>
  <si>
    <t>ISADORA LUISA BARBIAN</t>
  </si>
  <si>
    <t>SARA SCHNEIDER LIMA</t>
  </si>
  <si>
    <t>FERNANDO HAMMES WAECHTER</t>
  </si>
  <si>
    <t>FREDERICO BAUMHARDT JAHN</t>
  </si>
  <si>
    <t>LEONARDO HAMMES WAECHTER</t>
  </si>
  <si>
    <t>ISADORA UHRY</t>
  </si>
  <si>
    <t>LETICIA EIKO ICHIKAVA EZAWA</t>
  </si>
  <si>
    <t>ANA CLARA DIEHL</t>
  </si>
  <si>
    <t>GUSTAVO LAUREANO DOS SANTOS</t>
  </si>
  <si>
    <t>ISADORA ZANUS</t>
  </si>
  <si>
    <t>LAURA HANNA LOHMANN</t>
  </si>
  <si>
    <t>MANUELA STEIL CLOSS</t>
  </si>
  <si>
    <t>BRUNO ZIMMER PURPER</t>
  </si>
  <si>
    <t>DANIEL DOS SANTOS DOPKE</t>
  </si>
  <si>
    <t>IGOR HEINECK OURIQUES</t>
  </si>
  <si>
    <t>FERNANDA HOFFMANN</t>
  </si>
  <si>
    <t>ISABELLI DOMINGUES FREITAS</t>
  </si>
  <si>
    <t>Total</t>
  </si>
  <si>
    <r>
      <t>Execution +Difficulty </t>
    </r>
    <r>
      <rPr>
        <b/>
        <sz val="10"/>
        <color theme="1"/>
        <rFont val="Verdana"/>
        <family val="2"/>
      </rPr>
      <t>Total</t>
    </r>
  </si>
  <si>
    <t>CEAT</t>
  </si>
  <si>
    <t>COMPETIDORES</t>
  </si>
  <si>
    <t>MIRIM FEMININO</t>
  </si>
  <si>
    <t>INFANTIL MASCULINO</t>
  </si>
  <si>
    <t>INFANTO JUVENIL FEMININO</t>
  </si>
  <si>
    <t>JUVENIL FEMININO</t>
  </si>
  <si>
    <t>ADULTO FEMININO</t>
  </si>
  <si>
    <t>VOLTAR</t>
  </si>
  <si>
    <t>*CLIQUE NA CATEGORIA PARA VER OS RESULTADOS*</t>
  </si>
  <si>
    <t>ESTADUAL DMT-MT-TU</t>
  </si>
  <si>
    <t>UNIVATES-LAJEADO 13/09/2015</t>
  </si>
  <si>
    <r>
      <t>  </t>
    </r>
    <r>
      <rPr>
        <b/>
        <sz val="10"/>
        <color theme="1"/>
        <rFont val="Verdana"/>
        <family val="2"/>
      </rPr>
      <t>CEAT</t>
    </r>
  </si>
  <si>
    <t>INF FEM MT</t>
  </si>
  <si>
    <t>NICOLE FONTANA DOS SANTOS</t>
  </si>
  <si>
    <t>INF JUV FEM MT</t>
  </si>
  <si>
    <t>LAURA HEBERLE CARDOSO</t>
  </si>
  <si>
    <t>LUISA BASSNI KOLLING</t>
  </si>
  <si>
    <t>YASI RIETH NARCISO</t>
  </si>
  <si>
    <t>PRE FEM DMT</t>
  </si>
  <si>
    <t>INF FEM DMT</t>
  </si>
  <si>
    <t>INF JUV FEM DMT</t>
  </si>
  <si>
    <t>PRE FEM TU</t>
  </si>
  <si>
    <r>
      <t>  </t>
    </r>
    <r>
      <rPr>
        <b/>
        <sz val="10"/>
        <color theme="1"/>
        <rFont val="Verdana"/>
        <family val="2"/>
      </rPr>
      <t>CEAT 1</t>
    </r>
  </si>
  <si>
    <t>PRE FEM MT</t>
  </si>
  <si>
    <r>
      <t>  </t>
    </r>
    <r>
      <rPr>
        <b/>
        <sz val="10"/>
        <color theme="1"/>
        <rFont val="Verdana"/>
        <family val="2"/>
      </rPr>
      <t>MAUA STA CRUZ 1</t>
    </r>
  </si>
  <si>
    <t>MIR FEM MT</t>
  </si>
  <si>
    <t>YASMIN GRUNVALD A DA SILVA</t>
  </si>
  <si>
    <t>LARA KNACK</t>
  </si>
  <si>
    <t>INF MAS MT</t>
  </si>
  <si>
    <t>MIR FEM DMT</t>
  </si>
  <si>
    <t>INF MAS DMT</t>
  </si>
  <si>
    <t>INF MAS TU</t>
  </si>
  <si>
    <r>
      <t>  </t>
    </r>
    <r>
      <rPr>
        <b/>
        <sz val="10"/>
        <color theme="1"/>
        <rFont val="Verdana"/>
        <family val="2"/>
      </rPr>
      <t>MAUA STA CRUZ 2</t>
    </r>
  </si>
  <si>
    <t>LAURA ROSSI PENHA</t>
  </si>
  <si>
    <t>AMIRA ABED</t>
  </si>
  <si>
    <t>ISABELA WEIGEL GOMES</t>
  </si>
  <si>
    <t>SOPHIA SCHOELZ BOELTER</t>
  </si>
  <si>
    <r>
      <t>  </t>
    </r>
    <r>
      <rPr>
        <b/>
        <sz val="10"/>
        <color theme="1"/>
        <rFont val="Verdana"/>
        <family val="2"/>
      </rPr>
      <t>MAUA-STA CRUZ</t>
    </r>
  </si>
  <si>
    <t>JUV FEM DMT</t>
  </si>
  <si>
    <t>EMILIE VICTORIA OBERBECK</t>
  </si>
  <si>
    <t>SABRINA KÄEFER</t>
  </si>
  <si>
    <t>PRE MAS MT</t>
  </si>
  <si>
    <t>LUCAS ARTHUR S FRITSCH</t>
  </si>
  <si>
    <t>FRANCINE BARTZ WINTERHALTER</t>
  </si>
  <si>
    <t>JUV FEM MT</t>
  </si>
  <si>
    <t>PRE MAS DMT</t>
  </si>
  <si>
    <t>JUV FEM TU</t>
  </si>
  <si>
    <t>INF JUV FEM TU</t>
  </si>
  <si>
    <r>
      <t>  </t>
    </r>
    <r>
      <rPr>
        <b/>
        <sz val="10"/>
        <color theme="1"/>
        <rFont val="Verdana"/>
        <family val="2"/>
      </rPr>
      <t>UNIVATES-LAJEADO</t>
    </r>
  </si>
  <si>
    <t>DANIELE PROVENSI PINZETTA</t>
  </si>
  <si>
    <t>ADU FEM MT</t>
  </si>
  <si>
    <t>ADU FEM DMT</t>
  </si>
  <si>
    <t>MARIA EDUARDA</t>
  </si>
  <si>
    <t>ADU FEM TU</t>
  </si>
  <si>
    <t>PRE MAS TU</t>
  </si>
  <si>
    <r>
      <t>  </t>
    </r>
    <r>
      <rPr>
        <b/>
        <sz val="10"/>
        <color theme="1"/>
        <rFont val="Verdana"/>
        <family val="2"/>
      </rPr>
      <t>UNIVATES-LAJEADO 1</t>
    </r>
  </si>
  <si>
    <t>KAUANY BARCE DA LUZ</t>
  </si>
  <si>
    <r>
      <t>  </t>
    </r>
    <r>
      <rPr>
        <b/>
        <sz val="10"/>
        <color theme="1"/>
        <rFont val="Verdana"/>
        <family val="2"/>
      </rPr>
      <t>UNIVATES-LAJEADO 2</t>
    </r>
  </si>
  <si>
    <t>ESTADUAL DMT - TU - MT - UNIVATES/LAJEADO (13/09/2015)</t>
  </si>
  <si>
    <t>DMT</t>
  </si>
  <si>
    <t>TU</t>
  </si>
  <si>
    <t>MT</t>
  </si>
  <si>
    <t>YASMIN GRUNVALD ANDRADE DA SILVA / STA CRUZ MAUA 1</t>
  </si>
  <si>
    <t>DANIELE PROVENSI PINZETA / UNIVATES-LAJEADO</t>
  </si>
  <si>
    <t>ANA CLARA DIEHL / UNIVATES-LAJEADO</t>
  </si>
  <si>
    <t>Resultados Preliminares (Equipe)</t>
  </si>
  <si>
    <t>UNIVATES-LAJEADO</t>
  </si>
  <si>
    <t>Resultados Preliminares</t>
  </si>
  <si>
    <t>MIRIM FEMININO - EQUIPE</t>
  </si>
  <si>
    <t>GUSTAVO LAUREANO DOS SANTOS / UNIVATES-LAJEADO</t>
  </si>
  <si>
    <t>LUCAS ARTHUR S FRITSCH / MAUA-STA CRUZ</t>
  </si>
  <si>
    <t>PRE MASCULINO</t>
  </si>
  <si>
    <t>LAURA HANNA LOHMANN / UNIVATES-LAJEADO 1</t>
  </si>
  <si>
    <t>ISADORA ZANUS / UNIVATES-LAJEADO 1</t>
  </si>
  <si>
    <t>KAUANY BARCE DA LUZ / UNIVATES-LAJEADO 1</t>
  </si>
  <si>
    <t>MARIA EDUARDA GOLDMEIER / CEAT</t>
  </si>
  <si>
    <t>MANUELA STEIL CLOSS / UNIVATES-LAJEADO 1</t>
  </si>
  <si>
    <t>ISABELLI DOMINGUES FREITAS / UNIVATES-LAJEADO</t>
  </si>
  <si>
    <t>SARA SCHNEIDER LIMA / MAUA-STA CRUZ 1</t>
  </si>
  <si>
    <t>LAUREN YANA BEUREN / CEAT</t>
  </si>
  <si>
    <t>SOFIA CRISTINA YEO / MAUA STA CRUZ 2</t>
  </si>
  <si>
    <t>ISADORA LUISA BARBIAN / MAUA STA CRUZ 1</t>
  </si>
  <si>
    <t>JULIA FONTANA DEXHEIMER / CEAT</t>
  </si>
  <si>
    <t>FERNANDA HOFFMANN / UNIVATES-LAJEADO</t>
  </si>
  <si>
    <t>LARISSA ROSSI PENHA / MAUA STA CRUZ 1</t>
  </si>
  <si>
    <t>LAURA ROSSI PENHA / MAUA STA CRUZ 2</t>
  </si>
  <si>
    <t>SOFIA GUSSON / MAUA STA CRUZ 1</t>
  </si>
  <si>
    <t>MARIA EDUARDA / UNIVATES-LAJEADO</t>
  </si>
  <si>
    <t>LARA KNACK / MAUA STA CRUZ 2</t>
  </si>
  <si>
    <t>PRE FEMININO</t>
  </si>
  <si>
    <t>UNIVATES-LAJEADO 1</t>
  </si>
  <si>
    <t>MAUA STA CRUZ 1</t>
  </si>
  <si>
    <t>MAUA STA CRUZ 2</t>
  </si>
  <si>
    <t>PRE FEMININO - EQUIPE</t>
  </si>
  <si>
    <t>IGOR HEINECK OURIQUES / UNIVATES-LAJEADO 1</t>
  </si>
  <si>
    <t>LUCAS SIMIANER / MAUA STA CRUZ 1</t>
  </si>
  <si>
    <t>BRUNO ZIMMER PURPER / UNIVATES-LAJEADO 1</t>
  </si>
  <si>
    <t>FREDERICO BAUMHARDT JAHN / MAUA STA CRUZ 2</t>
  </si>
  <si>
    <t>THIAGO HENRIQUE SCHMIDT / MAUA STA CRUZ 1</t>
  </si>
  <si>
    <t>EDUARDO TAVARES PACHECO / MAUA STA CRUZ 1</t>
  </si>
  <si>
    <t>LEONARDO HAMMES WAECHTER / MAUA STA CRUZ 2</t>
  </si>
  <si>
    <t>FERNANDO HAMMES WAECHTER / MAUA STA CRUZ 2</t>
  </si>
  <si>
    <t>DANIEL DOS SANTOS DOPKE / UNIVATES-LAJEADO 1</t>
  </si>
  <si>
    <t>INFANTIL MASCULINO EQUIPE</t>
  </si>
  <si>
    <t>GABRIELA ELLWANGER / MAUA STA CRUZ 1</t>
  </si>
  <si>
    <t>SOPHIA SCHOELZ BOELTER / MAUA STA CRUZ 2</t>
  </si>
  <si>
    <t>ISADORA HILBIG SOARES / MAUA STA CRUZ 1</t>
  </si>
  <si>
    <t>JULIANA LERSCH / MAUA STA CRUZ 1</t>
  </si>
  <si>
    <t>ISABELA WEIGEL GOMES / MAUA STA CRUZ 2</t>
  </si>
  <si>
    <t>NICOLE FONTANA DOS SANTOS / CEAT</t>
  </si>
  <si>
    <t>AMIRA ABED / MAUA STA CRUZ 2</t>
  </si>
  <si>
    <t>INFANTIL FEMININO EQUIPE</t>
  </si>
  <si>
    <t>FRANCINE BARTZ WINTERHALTER / MAUA-STA CRUZ</t>
  </si>
  <si>
    <t>LAURA HEBERLE CARDOSO / CEAT</t>
  </si>
  <si>
    <t>LUISA BASSNI KOLLING / CEAT</t>
  </si>
  <si>
    <t>YASI RIETH NARCISO / CEAT</t>
  </si>
  <si>
    <t>ISADORA UHRY / UNIVATES-LAJEADO</t>
  </si>
  <si>
    <t>MARILIA SCHUETZ / MAUA-STA CRUZ</t>
  </si>
  <si>
    <t>EMILIE VICTORIA OBERBECK / MAUA-STA CRUZ</t>
  </si>
  <si>
    <t>SABRINA KÄEFER / MAUA-STA CRUZ</t>
  </si>
  <si>
    <t>MORGANA YURE ANDRADES AREND / MAUA-STA CRUZ</t>
  </si>
  <si>
    <t>MAUA-STA CRUZ</t>
  </si>
  <si>
    <t>JUVENIL FEMININO EQUIPE</t>
  </si>
  <si>
    <t>LETICIA EIKO ICHIKAVA EZAWA / UNIVATES-LAJEADO</t>
  </si>
  <si>
    <t>DANIELE PROVENSI PINZETTA / UNIVATES-LAJEADO</t>
  </si>
  <si>
    <t>YASMIN GRUNVALD A DA SILVA / MAUA STA CRUZ 1</t>
  </si>
  <si>
    <t>FERNANDA HOFFMANN / UNIVATES-LAJEADO 2</t>
  </si>
  <si>
    <t>SARA SCHNEIDER LIMA / MAUA STA CRUZ 1</t>
  </si>
  <si>
    <t>LAUREN YANA BEUREN / CEAT 1</t>
  </si>
  <si>
    <t>ISADORA LUISA BARBIAN / MAUA STA CRUZ 2</t>
  </si>
  <si>
    <t>LARA KNACK / MAUA STA CRUZ 1</t>
  </si>
  <si>
    <t>ISABELLI DOMINGUES FREITAS / UNIVATES-LAJEADO 2</t>
  </si>
  <si>
    <t>MARIA EDUARDA GOLDMEIER / CEAT 1</t>
  </si>
  <si>
    <t>JULIA FONTANA DEXHEIMER / CEAT 1</t>
  </si>
  <si>
    <t>MARIA EDUARDA / UNIVATES-LAJEADO 2</t>
  </si>
  <si>
    <t>UNIVATES-LAJEADO 2</t>
  </si>
  <si>
    <r>
      <t>Execution +Difficulty *</t>
    </r>
    <r>
      <rPr>
        <b/>
        <sz val="10"/>
        <color theme="1"/>
        <rFont val="Verdana"/>
        <family val="2"/>
      </rPr>
      <t>Total</t>
    </r>
  </si>
  <si>
    <t>SARA SCHNEIDER LIMA / MAUA STA CRUZ 2</t>
  </si>
  <si>
    <t>Desistências</t>
  </si>
  <si>
    <t>FREDERICO BAUMHARDT JAHN / MAUA STA CRUZ 1</t>
  </si>
</sst>
</file>

<file path=xl/styles.xml><?xml version="1.0" encoding="utf-8"?>
<styleSheet xmlns="http://schemas.openxmlformats.org/spreadsheetml/2006/main">
  <numFmts count="2">
    <numFmt numFmtId="164" formatCode="\+\ 0.0"/>
    <numFmt numFmtId="165" formatCode="0.000"/>
  </numFmts>
  <fonts count="25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7.5"/>
      <color theme="1"/>
      <name val="Verdana"/>
      <family val="2"/>
    </font>
    <font>
      <i/>
      <sz val="7.5"/>
      <color theme="1"/>
      <name val="Verdana"/>
      <family val="2"/>
    </font>
    <font>
      <sz val="10"/>
      <color theme="1"/>
      <name val="Tahoma"/>
      <family val="2"/>
    </font>
    <font>
      <sz val="12"/>
      <color theme="1"/>
      <name val="Verdana"/>
      <family val="2"/>
    </font>
    <font>
      <b/>
      <sz val="10"/>
      <color rgb="FF0000FF"/>
      <name val="Verdana"/>
      <family val="2"/>
    </font>
    <font>
      <i/>
      <sz val="10"/>
      <color theme="1"/>
      <name val="Verdana"/>
      <family val="2"/>
    </font>
    <font>
      <b/>
      <sz val="12"/>
      <color rgb="FF000000"/>
      <name val="Tahoma"/>
      <family val="2"/>
    </font>
    <font>
      <u/>
      <sz val="11"/>
      <color theme="10"/>
      <name val="Calibri"/>
      <family val="2"/>
    </font>
    <font>
      <u/>
      <sz val="11"/>
      <color rgb="FFFF0000"/>
      <name val="Calibri"/>
      <family val="2"/>
    </font>
    <font>
      <sz val="11"/>
      <color theme="1"/>
      <name val="Tahoma"/>
      <family val="2"/>
    </font>
    <font>
      <sz val="8"/>
      <color theme="3"/>
      <name val="Tahoma"/>
      <family val="2"/>
    </font>
    <font>
      <b/>
      <sz val="24"/>
      <color rgb="FF000000"/>
      <name val="Tahoma"/>
      <family val="2"/>
    </font>
    <font>
      <b/>
      <sz val="24"/>
      <color rgb="FF00B050"/>
      <name val="Tahoma"/>
      <family val="2"/>
    </font>
    <font>
      <b/>
      <sz val="12"/>
      <color rgb="FF00B050"/>
      <name val="Tahoma"/>
      <family val="2"/>
    </font>
    <font>
      <sz val="10"/>
      <color theme="1"/>
      <name val="Calibri"/>
      <family val="2"/>
      <scheme val="minor"/>
    </font>
    <font>
      <b/>
      <sz val="20"/>
      <color rgb="FF00B050"/>
      <name val="Tahoma"/>
      <family val="2"/>
    </font>
    <font>
      <u/>
      <sz val="11"/>
      <color rgb="FFFF0000"/>
      <name val="Tahoma"/>
      <family val="2"/>
    </font>
    <font>
      <u/>
      <sz val="10"/>
      <color rgb="FFFF0000"/>
      <name val="Tahoma"/>
      <family val="2"/>
    </font>
    <font>
      <sz val="10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/>
    <xf numFmtId="0" fontId="2" fillId="3" borderId="0" xfId="0" applyFont="1" applyFill="1" applyAlignment="1"/>
    <xf numFmtId="0" fontId="3" fillId="3" borderId="0" xfId="0" applyFont="1" applyFill="1" applyAlignment="1"/>
    <xf numFmtId="0" fontId="1" fillId="3" borderId="0" xfId="0" applyFont="1" applyFill="1" applyAlignment="1"/>
    <xf numFmtId="0" fontId="4" fillId="3" borderId="0" xfId="0" applyFont="1" applyFill="1" applyAlignment="1"/>
    <xf numFmtId="0" fontId="10" fillId="3" borderId="0" xfId="0" applyFont="1" applyFill="1" applyAlignment="1"/>
    <xf numFmtId="0" fontId="5" fillId="3" borderId="0" xfId="0" applyFont="1" applyFill="1" applyAlignment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14" fontId="11" fillId="3" borderId="0" xfId="0" applyNumberFormat="1" applyFont="1" applyFill="1" applyAlignment="1"/>
    <xf numFmtId="0" fontId="9" fillId="3" borderId="0" xfId="0" applyFont="1" applyFill="1" applyAlignment="1"/>
    <xf numFmtId="164" fontId="4" fillId="3" borderId="0" xfId="0" applyNumberFormat="1" applyFont="1" applyFill="1" applyAlignment="1">
      <alignment horizontal="right"/>
    </xf>
    <xf numFmtId="14" fontId="4" fillId="3" borderId="0" xfId="0" applyNumberFormat="1" applyFon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left"/>
    </xf>
    <xf numFmtId="165" fontId="4" fillId="3" borderId="0" xfId="0" applyNumberFormat="1" applyFont="1" applyFill="1" applyAlignment="1">
      <alignment horizontal="right"/>
    </xf>
    <xf numFmtId="14" fontId="7" fillId="3" borderId="0" xfId="0" applyNumberFormat="1" applyFont="1" applyFill="1" applyAlignment="1">
      <alignment wrapText="1"/>
    </xf>
    <xf numFmtId="0" fontId="3" fillId="3" borderId="0" xfId="0" applyFont="1" applyFill="1"/>
    <xf numFmtId="14" fontId="4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5" fillId="3" borderId="0" xfId="0" applyNumberFormat="1" applyFont="1" applyFill="1" applyAlignment="1">
      <alignment horizontal="left"/>
    </xf>
    <xf numFmtId="165" fontId="5" fillId="4" borderId="0" xfId="0" applyNumberFormat="1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/>
    <xf numFmtId="0" fontId="5" fillId="4" borderId="0" xfId="0" applyFont="1" applyFill="1" applyAlignment="1">
      <alignment horizontal="right"/>
    </xf>
    <xf numFmtId="0" fontId="4" fillId="3" borderId="0" xfId="0" applyFont="1" applyFill="1" applyAlignment="1"/>
    <xf numFmtId="0" fontId="15" fillId="3" borderId="0" xfId="0" applyFont="1" applyFill="1"/>
    <xf numFmtId="0" fontId="8" fillId="3" borderId="0" xfId="0" applyFont="1" applyFill="1" applyAlignment="1"/>
    <xf numFmtId="0" fontId="12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165" fontId="5" fillId="4" borderId="0" xfId="0" applyNumberFormat="1" applyFont="1" applyFill="1" applyAlignment="1">
      <alignment horizontal="right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/>
    <xf numFmtId="0" fontId="4" fillId="3" borderId="0" xfId="0" applyFont="1" applyFill="1" applyAlignment="1">
      <alignment horizontal="left" vertical="center"/>
    </xf>
    <xf numFmtId="0" fontId="11" fillId="3" borderId="0" xfId="0" applyFont="1" applyFill="1" applyAlignment="1"/>
    <xf numFmtId="0" fontId="19" fillId="3" borderId="0" xfId="0" applyFont="1" applyFill="1" applyAlignment="1"/>
    <xf numFmtId="0" fontId="14" fillId="0" borderId="1" xfId="1" applyFont="1" applyBorder="1" applyAlignment="1" applyProtection="1">
      <alignment horizontal="center" vertical="center"/>
    </xf>
    <xf numFmtId="0" fontId="18" fillId="3" borderId="0" xfId="0" applyFont="1" applyFill="1" applyAlignment="1"/>
    <xf numFmtId="0" fontId="4" fillId="5" borderId="0" xfId="0" applyFont="1" applyFill="1" applyAlignment="1">
      <alignment horizontal="right"/>
    </xf>
    <xf numFmtId="0" fontId="14" fillId="3" borderId="0" xfId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/>
    <xf numFmtId="14" fontId="0" fillId="3" borderId="0" xfId="0" applyNumberFormat="1" applyFill="1"/>
    <xf numFmtId="165" fontId="4" fillId="4" borderId="0" xfId="0" applyNumberFormat="1" applyFont="1" applyFill="1" applyAlignment="1">
      <alignment horizontal="right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165" fontId="5" fillId="3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5" fillId="3" borderId="0" xfId="0" applyFont="1" applyFill="1" applyBorder="1"/>
    <xf numFmtId="0" fontId="8" fillId="3" borderId="0" xfId="0" applyFont="1" applyFill="1" applyBorder="1"/>
    <xf numFmtId="0" fontId="16" fillId="3" borderId="0" xfId="0" applyFont="1" applyFill="1" applyAlignment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left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center" vertical="center"/>
    </xf>
    <xf numFmtId="0" fontId="14" fillId="3" borderId="0" xfId="1" applyFont="1" applyFill="1" applyBorder="1" applyAlignment="1" applyProtection="1">
      <alignment horizontal="center" vertical="center"/>
    </xf>
    <xf numFmtId="0" fontId="14" fillId="3" borderId="0" xfId="1" applyFont="1" applyFill="1" applyBorder="1" applyAlignment="1" applyProtection="1">
      <alignment horizontal="center" vertical="center"/>
    </xf>
    <xf numFmtId="0" fontId="4" fillId="3" borderId="0" xfId="0" applyFont="1" applyFill="1" applyAlignment="1"/>
    <xf numFmtId="0" fontId="14" fillId="3" borderId="0" xfId="1" applyFont="1" applyFill="1" applyBorder="1" applyAlignment="1" applyProtection="1">
      <alignment horizontal="center" vertical="center"/>
    </xf>
    <xf numFmtId="0" fontId="4" fillId="3" borderId="0" xfId="0" applyFont="1" applyFill="1" applyAlignment="1"/>
    <xf numFmtId="0" fontId="22" fillId="3" borderId="0" xfId="1" applyFont="1" applyFill="1" applyBorder="1" applyAlignment="1" applyProtection="1">
      <alignment horizont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3" borderId="3" xfId="1" applyFont="1" applyFill="1" applyBorder="1" applyAlignment="1" applyProtection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</xf>
    <xf numFmtId="0" fontId="23" fillId="3" borderId="2" xfId="1" applyFont="1" applyFill="1" applyBorder="1" applyAlignment="1" applyProtection="1">
      <alignment horizontal="center" vertical="center"/>
    </xf>
    <xf numFmtId="0" fontId="23" fillId="3" borderId="3" xfId="1" applyFont="1" applyFill="1" applyBorder="1" applyAlignment="1" applyProtection="1">
      <alignment horizontal="center" vertical="center"/>
    </xf>
    <xf numFmtId="0" fontId="23" fillId="3" borderId="4" xfId="1" applyFont="1" applyFill="1" applyBorder="1" applyAlignment="1" applyProtection="1">
      <alignment horizontal="center" vertical="center"/>
    </xf>
    <xf numFmtId="0" fontId="23" fillId="3" borderId="0" xfId="1" applyFont="1" applyFill="1" applyBorder="1" applyAlignment="1" applyProtection="1">
      <alignment horizontal="center" vertical="center"/>
    </xf>
    <xf numFmtId="0" fontId="14" fillId="3" borderId="0" xfId="1" applyFont="1" applyFill="1" applyBorder="1" applyAlignment="1" applyProtection="1">
      <alignment horizontal="center" vertical="center"/>
    </xf>
    <xf numFmtId="0" fontId="21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/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Estadual%20DMT%20-%20TU%20-%20MT%20-%202015%20-%20Resultados.xlsx" TargetMode="External"/><Relationship Id="rId13" Type="http://schemas.openxmlformats.org/officeDocument/2006/relationships/hyperlink" Target="Estadual%20DMT%20-%20TU%20-%20MT%20-%202015%20-%20Resultados.xlsx" TargetMode="External"/><Relationship Id="rId18" Type="http://schemas.openxmlformats.org/officeDocument/2006/relationships/hyperlink" Target="Estadual%20DMT%20-%20TU%20-%20MT%20-%202015%20-%20Resultados.xlsx" TargetMode="External"/><Relationship Id="rId26" Type="http://schemas.openxmlformats.org/officeDocument/2006/relationships/hyperlink" Target="Estadual%20DMT%20-%20TU%20-%20MT%20-%202015%20-%20Resultados.xlsx" TargetMode="External"/><Relationship Id="rId3" Type="http://schemas.openxmlformats.org/officeDocument/2006/relationships/hyperlink" Target="Estadual%20DMT%20-%20TU%20-%20MT%20-%202015%20-%20Resultados.xlsx" TargetMode="External"/><Relationship Id="rId21" Type="http://schemas.openxmlformats.org/officeDocument/2006/relationships/hyperlink" Target="Estadual%20DMT%20-%20TU%20-%20MT%20-%202015%20-%20Resultados.xlsx" TargetMode="External"/><Relationship Id="rId7" Type="http://schemas.openxmlformats.org/officeDocument/2006/relationships/hyperlink" Target="Estadual%20DMT%20-%20TU%20-%20MT%20-%202015%20-%20Resultados.xlsx" TargetMode="External"/><Relationship Id="rId12" Type="http://schemas.openxmlformats.org/officeDocument/2006/relationships/hyperlink" Target="Estadual%20DMT%20-%20TU%20-%20MT%20-%202015%20-%20Resultados.xlsx" TargetMode="External"/><Relationship Id="rId17" Type="http://schemas.openxmlformats.org/officeDocument/2006/relationships/hyperlink" Target="Estadual%20DMT%20-%20TU%20-%20MT%20-%202015%20-%20Resultados.xlsx" TargetMode="External"/><Relationship Id="rId25" Type="http://schemas.openxmlformats.org/officeDocument/2006/relationships/hyperlink" Target="Estadual%20DMT%20-%20TU%20-%20MT%20-%202015%20-%20Resultados.xls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Estadual%20DMT%20-%20TU%20-%20MT%20-%202015%20-%20Resultados.xlsx" TargetMode="External"/><Relationship Id="rId16" Type="http://schemas.openxmlformats.org/officeDocument/2006/relationships/hyperlink" Target="Estadual%20DMT%20-%20TU%20-%20MT%20-%202015%20-%20Resultados.xlsx" TargetMode="External"/><Relationship Id="rId20" Type="http://schemas.openxmlformats.org/officeDocument/2006/relationships/hyperlink" Target="Estadual%20DMT%20-%20TU%20-%20MT%20-%202015%20-%20Resultados.xlsx" TargetMode="External"/><Relationship Id="rId29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DMT%20-%20TU%20-%20MT%20-%202015%20-%20Resultados.xlsx" TargetMode="External"/><Relationship Id="rId6" Type="http://schemas.openxmlformats.org/officeDocument/2006/relationships/hyperlink" Target="Estadual%20DMT%20-%20TU%20-%20MT%20-%202015%20-%20Resultados.xlsx" TargetMode="External"/><Relationship Id="rId11" Type="http://schemas.openxmlformats.org/officeDocument/2006/relationships/hyperlink" Target="Estadual%20DMT%20-%20TU%20-%20MT%20-%202015%20-%20Resultados.xlsx" TargetMode="External"/><Relationship Id="rId24" Type="http://schemas.openxmlformats.org/officeDocument/2006/relationships/hyperlink" Target="Estadual%20DMT%20-%20TU%20-%20MT%20-%202015%20-%20Resultados.xlsx" TargetMode="External"/><Relationship Id="rId32" Type="http://schemas.openxmlformats.org/officeDocument/2006/relationships/hyperlink" Target="Estadual%20DMT%20-%20TU%20-%20MT%20-%202015%20-%20Resultados.xlsx" TargetMode="External"/><Relationship Id="rId5" Type="http://schemas.openxmlformats.org/officeDocument/2006/relationships/hyperlink" Target="Estadual%20DMT%20-%20TU%20-%20MT%20-%202015%20-%20Resultados.xlsx" TargetMode="External"/><Relationship Id="rId15" Type="http://schemas.openxmlformats.org/officeDocument/2006/relationships/hyperlink" Target="Estadual%20DMT%20-%20TU%20-%20MT%20-%202015%20-%20Resultados.xlsx" TargetMode="External"/><Relationship Id="rId23" Type="http://schemas.openxmlformats.org/officeDocument/2006/relationships/hyperlink" Target="Estadual%20DMT%20-%20TU%20-%20MT%20-%202015%20-%20Resultados.xlsx" TargetMode="External"/><Relationship Id="rId28" Type="http://schemas.openxmlformats.org/officeDocument/2006/relationships/hyperlink" Target="Estadual%20DMT%20-%20TU%20-%20MT%20-%202015%20-%20Resultados.xlsx" TargetMode="External"/><Relationship Id="rId10" Type="http://schemas.openxmlformats.org/officeDocument/2006/relationships/hyperlink" Target="Estadual%20DMT%20-%20TU%20-%20MT%20-%202015%20-%20Resultados.xlsx" TargetMode="External"/><Relationship Id="rId19" Type="http://schemas.openxmlformats.org/officeDocument/2006/relationships/hyperlink" Target="Estadual%20DMT%20-%20TU%20-%20MT%20-%202015%20-%20Resultados.xlsx" TargetMode="External"/><Relationship Id="rId31" Type="http://schemas.openxmlformats.org/officeDocument/2006/relationships/hyperlink" Target="Estadual%20DMT%20-%20TU%20-%20MT%20-%202015%20-%20Resultados.xlsx" TargetMode="External"/><Relationship Id="rId4" Type="http://schemas.openxmlformats.org/officeDocument/2006/relationships/hyperlink" Target="Estadual%20DMT%20-%20TU%20-%20MT%20-%202015%20-%20Resultados.xlsx" TargetMode="External"/><Relationship Id="rId9" Type="http://schemas.openxmlformats.org/officeDocument/2006/relationships/hyperlink" Target="Estadual%20DMT%20-%20TU%20-%20MT%20-%202015%20-%20Resultados.xlsx" TargetMode="External"/><Relationship Id="rId14" Type="http://schemas.openxmlformats.org/officeDocument/2006/relationships/hyperlink" Target="Estadual%20DMT%20-%20TU%20-%20MT%20-%202015%20-%20Resultados.xlsx" TargetMode="External"/><Relationship Id="rId22" Type="http://schemas.openxmlformats.org/officeDocument/2006/relationships/hyperlink" Target="Estadual%20DMT%20-%20TU%20-%20MT%20-%202015%20-%20Resultados.xlsx" TargetMode="External"/><Relationship Id="rId27" Type="http://schemas.openxmlformats.org/officeDocument/2006/relationships/hyperlink" Target="Estadual%20DMT%20-%20TU%20-%20MT%20-%202015%20-%20Resultados.xlsx" TargetMode="External"/><Relationship Id="rId30" Type="http://schemas.openxmlformats.org/officeDocument/2006/relationships/hyperlink" Target="Estadual%20DMT%20-%20TU%20-%20MT%20-%202015%20-%20Resultados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Estadual%20DMT%20-%20TU%20-%20MT%20-%202015%20-%20Resultados.xlsx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Estadual%20TRI%20e%20TRS.xlsx" TargetMode="External"/><Relationship Id="rId1" Type="http://schemas.openxmlformats.org/officeDocument/2006/relationships/hyperlink" Target="Estadual%20DMT%20-%20TU%20-%20MT%20-%202015%20-%20Resultados.xlsx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Estadual%20TRI%20e%20TRS.xlsx" TargetMode="External"/><Relationship Id="rId1" Type="http://schemas.openxmlformats.org/officeDocument/2006/relationships/hyperlink" Target="Estadual%20DMT%20-%20TU%20-%20MT%20-%202015%20-%20Resultados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Estadual%20DMT%20-%20TU%20-%20MT%20-%202015%20-%20Resultados.xlsx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hyperlink" Target="Estadual%20TRI%20e%20TRS.xlsx" TargetMode="External"/><Relationship Id="rId1" Type="http://schemas.openxmlformats.org/officeDocument/2006/relationships/hyperlink" Target="Estadual%20DMT%20-%20TU%20-%20MT%20-%202015%20-%20Resultados.xlsx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Estadual%20TRI%20e%20TRS.xlsx" TargetMode="External"/><Relationship Id="rId1" Type="http://schemas.openxmlformats.org/officeDocument/2006/relationships/hyperlink" Target="Estadual%20DMT%20-%20TU%20-%20MT%20-%202015%20-%20Resultados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Estadual%20DMT%20-%20TU%20-%20MT%20-%202015%20-%20Resultados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Estadual%20DMT%20-%20TU%20-%20MT%20-%202015%20-%20Resultados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Estadual%20DMT%20-%20TU%20-%20MT%20-%202015%20-%20Resultados.xlsx" TargetMode="External"/><Relationship Id="rId1" Type="http://schemas.openxmlformats.org/officeDocument/2006/relationships/hyperlink" Target="Estadual%20TRI%20e%20TR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tabSelected="1" workbookViewId="0">
      <selection sqref="A1:XFD1048576"/>
    </sheetView>
  </sheetViews>
  <sheetFormatPr defaultRowHeight="14.25"/>
  <cols>
    <col min="1" max="16384" width="9.140625" style="30"/>
  </cols>
  <sheetData>
    <row r="1" spans="1:22" ht="30">
      <c r="A1" s="79" t="s">
        <v>91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45"/>
      <c r="P1" s="45"/>
      <c r="Q1" s="45"/>
      <c r="R1" s="45"/>
      <c r="S1" s="45"/>
    </row>
    <row r="2" spans="1:22" ht="15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2" ht="15.75" customHeight="1">
      <c r="A3" s="81" t="s">
        <v>92</v>
      </c>
      <c r="B3" s="81"/>
      <c r="C3" s="81"/>
      <c r="D3" s="81"/>
      <c r="E3" s="43"/>
      <c r="F3" s="81" t="s">
        <v>94</v>
      </c>
      <c r="G3" s="81"/>
      <c r="H3" s="81"/>
      <c r="I3" s="81"/>
      <c r="J3" s="32"/>
      <c r="K3" s="81" t="s">
        <v>93</v>
      </c>
      <c r="L3" s="81"/>
      <c r="M3" s="81"/>
      <c r="N3" s="81"/>
      <c r="O3" s="43"/>
      <c r="P3" s="43"/>
      <c r="Q3" s="43"/>
      <c r="R3" s="43"/>
      <c r="S3" s="43"/>
    </row>
    <row r="4" spans="1:22" ht="15.75" customHeight="1">
      <c r="P4" s="55"/>
      <c r="Q4" s="55"/>
      <c r="R4" s="55"/>
      <c r="S4" s="55"/>
    </row>
    <row r="5" spans="1:22">
      <c r="A5" s="74" t="s">
        <v>34</v>
      </c>
      <c r="B5" s="75"/>
      <c r="C5" s="75"/>
      <c r="D5" s="76"/>
      <c r="E5" s="58"/>
      <c r="F5" s="74" t="s">
        <v>34</v>
      </c>
      <c r="G5" s="75"/>
      <c r="H5" s="75"/>
      <c r="I5" s="76"/>
      <c r="J5" s="58"/>
      <c r="K5" s="74" t="s">
        <v>34</v>
      </c>
      <c r="L5" s="75"/>
      <c r="M5" s="75"/>
      <c r="N5" s="76"/>
      <c r="O5" s="58"/>
      <c r="P5" s="56"/>
      <c r="Q5" s="56"/>
      <c r="R5" s="56"/>
      <c r="S5" s="56"/>
      <c r="T5" s="1"/>
      <c r="U5" s="1"/>
      <c r="V5" s="1"/>
    </row>
    <row r="6" spans="1:22">
      <c r="A6" s="58"/>
      <c r="B6" s="58"/>
      <c r="C6" s="58"/>
      <c r="D6" s="58"/>
      <c r="E6" s="58"/>
      <c r="F6" s="59"/>
      <c r="G6" s="59"/>
      <c r="H6" s="59"/>
      <c r="I6" s="59"/>
      <c r="J6" s="58"/>
      <c r="K6" s="58"/>
      <c r="L6" s="58"/>
      <c r="M6" s="58"/>
      <c r="N6" s="58"/>
      <c r="O6" s="58"/>
      <c r="P6" s="56"/>
      <c r="Q6" s="56"/>
      <c r="R6" s="56"/>
      <c r="S6" s="56"/>
      <c r="T6" s="1"/>
      <c r="U6" s="1"/>
      <c r="V6" s="1"/>
    </row>
    <row r="7" spans="1:22" ht="15">
      <c r="A7" s="74" t="s">
        <v>35</v>
      </c>
      <c r="B7" s="75"/>
      <c r="C7" s="75"/>
      <c r="D7" s="76"/>
      <c r="E7" s="58"/>
      <c r="F7" s="71" t="s">
        <v>35</v>
      </c>
      <c r="G7" s="72"/>
      <c r="H7" s="72"/>
      <c r="I7" s="73"/>
      <c r="J7" s="58"/>
      <c r="K7" s="71" t="s">
        <v>104</v>
      </c>
      <c r="L7" s="72"/>
      <c r="M7" s="72"/>
      <c r="N7" s="73"/>
      <c r="O7" s="58"/>
      <c r="P7" s="70"/>
      <c r="Q7" s="70"/>
      <c r="R7" s="70"/>
      <c r="S7" s="70"/>
      <c r="T7" s="1"/>
      <c r="U7" s="1"/>
      <c r="V7" s="1"/>
    </row>
    <row r="8" spans="1:22">
      <c r="A8" s="58"/>
      <c r="B8" s="58"/>
      <c r="C8" s="58"/>
      <c r="D8" s="58"/>
      <c r="E8" s="58"/>
      <c r="F8" s="59"/>
      <c r="G8" s="59"/>
      <c r="H8" s="59"/>
      <c r="I8" s="59"/>
      <c r="J8" s="58"/>
      <c r="K8" s="59"/>
      <c r="L8" s="59"/>
      <c r="M8" s="59"/>
      <c r="N8" s="59"/>
      <c r="O8" s="58"/>
      <c r="P8" s="56"/>
      <c r="Q8" s="56"/>
      <c r="R8" s="56"/>
      <c r="S8" s="56"/>
      <c r="T8" s="1"/>
      <c r="U8" s="1"/>
      <c r="V8" s="1"/>
    </row>
    <row r="9" spans="1:22" ht="15">
      <c r="A9" s="74" t="s">
        <v>101</v>
      </c>
      <c r="B9" s="75"/>
      <c r="C9" s="75"/>
      <c r="D9" s="76"/>
      <c r="E9" s="58"/>
      <c r="F9" s="71" t="s">
        <v>104</v>
      </c>
      <c r="G9" s="72"/>
      <c r="H9" s="72"/>
      <c r="I9" s="73"/>
      <c r="J9" s="58"/>
      <c r="K9" s="71" t="s">
        <v>122</v>
      </c>
      <c r="L9" s="72"/>
      <c r="M9" s="72"/>
      <c r="N9" s="73"/>
      <c r="O9" s="58"/>
      <c r="P9" s="70"/>
      <c r="Q9" s="70"/>
      <c r="R9" s="70"/>
      <c r="S9" s="70"/>
      <c r="T9" s="1"/>
      <c r="U9" s="1"/>
      <c r="V9" s="1"/>
    </row>
    <row r="10" spans="1:22">
      <c r="A10" s="58"/>
      <c r="B10" s="58"/>
      <c r="C10" s="58"/>
      <c r="D10" s="58"/>
      <c r="E10" s="58"/>
      <c r="F10" s="59"/>
      <c r="G10" s="59"/>
      <c r="H10" s="59"/>
      <c r="I10" s="59"/>
      <c r="J10" s="58"/>
      <c r="K10" s="59"/>
      <c r="L10" s="59"/>
      <c r="M10" s="59"/>
      <c r="N10" s="59"/>
      <c r="O10" s="58"/>
      <c r="P10" s="56"/>
      <c r="Q10" s="56"/>
      <c r="R10" s="56"/>
      <c r="S10" s="56"/>
      <c r="T10" s="1"/>
      <c r="U10" s="1"/>
      <c r="V10" s="1"/>
    </row>
    <row r="11" spans="1:22" ht="15">
      <c r="A11" s="74" t="s">
        <v>104</v>
      </c>
      <c r="B11" s="75"/>
      <c r="C11" s="75"/>
      <c r="D11" s="76"/>
      <c r="E11" s="58"/>
      <c r="F11" s="71" t="s">
        <v>122</v>
      </c>
      <c r="G11" s="72"/>
      <c r="H11" s="72"/>
      <c r="I11" s="73"/>
      <c r="J11" s="58"/>
      <c r="K11" s="71" t="s">
        <v>126</v>
      </c>
      <c r="L11" s="72"/>
      <c r="M11" s="72"/>
      <c r="N11" s="73"/>
      <c r="O11" s="58"/>
      <c r="P11" s="70"/>
      <c r="Q11" s="70"/>
      <c r="R11" s="70"/>
      <c r="S11" s="70"/>
      <c r="T11" s="1"/>
      <c r="U11" s="1"/>
      <c r="V11" s="1"/>
    </row>
    <row r="12" spans="1:22">
      <c r="A12" s="58"/>
      <c r="B12" s="58"/>
      <c r="C12" s="58"/>
      <c r="D12" s="58"/>
      <c r="E12" s="58"/>
      <c r="F12" s="59"/>
      <c r="G12" s="59"/>
      <c r="H12" s="59"/>
      <c r="I12" s="59"/>
      <c r="J12" s="58"/>
      <c r="K12" s="59"/>
      <c r="L12" s="59"/>
      <c r="M12" s="59"/>
      <c r="N12" s="59"/>
      <c r="O12" s="58"/>
      <c r="P12" s="56"/>
      <c r="Q12" s="56"/>
      <c r="R12" s="56"/>
      <c r="S12" s="56"/>
      <c r="T12" s="1"/>
      <c r="U12" s="1"/>
      <c r="V12" s="1"/>
    </row>
    <row r="13" spans="1:22" ht="15">
      <c r="A13" s="74" t="s">
        <v>122</v>
      </c>
      <c r="B13" s="75"/>
      <c r="C13" s="75"/>
      <c r="D13" s="76"/>
      <c r="E13" s="58"/>
      <c r="F13" s="71" t="s">
        <v>126</v>
      </c>
      <c r="G13" s="72"/>
      <c r="H13" s="72"/>
      <c r="I13" s="73"/>
      <c r="J13" s="58"/>
      <c r="K13" s="71" t="s">
        <v>36</v>
      </c>
      <c r="L13" s="72"/>
      <c r="M13" s="72"/>
      <c r="N13" s="73"/>
      <c r="O13" s="58"/>
      <c r="P13" s="82"/>
      <c r="Q13" s="82"/>
      <c r="R13" s="82"/>
      <c r="S13" s="82"/>
      <c r="T13" s="1"/>
      <c r="U13" s="1"/>
      <c r="V13" s="1"/>
    </row>
    <row r="14" spans="1:22">
      <c r="A14" s="58"/>
      <c r="B14" s="58"/>
      <c r="C14" s="58"/>
      <c r="D14" s="58"/>
      <c r="E14" s="58"/>
      <c r="F14" s="59"/>
      <c r="G14" s="59"/>
      <c r="H14" s="59"/>
      <c r="I14" s="59"/>
      <c r="J14" s="58"/>
      <c r="K14" s="59"/>
      <c r="L14" s="59"/>
      <c r="M14" s="59"/>
      <c r="N14" s="59"/>
      <c r="O14" s="58"/>
      <c r="P14" s="56"/>
      <c r="Q14" s="56"/>
      <c r="R14" s="56"/>
      <c r="S14" s="56"/>
      <c r="T14" s="1"/>
      <c r="U14" s="1"/>
      <c r="V14" s="1"/>
    </row>
    <row r="15" spans="1:22" ht="15">
      <c r="A15" s="74" t="s">
        <v>126</v>
      </c>
      <c r="B15" s="75"/>
      <c r="C15" s="75"/>
      <c r="D15" s="76"/>
      <c r="E15" s="58"/>
      <c r="F15" s="71" t="s">
        <v>36</v>
      </c>
      <c r="G15" s="72"/>
      <c r="H15" s="72"/>
      <c r="I15" s="73"/>
      <c r="J15" s="58"/>
      <c r="K15" s="71" t="s">
        <v>37</v>
      </c>
      <c r="L15" s="72"/>
      <c r="M15" s="72"/>
      <c r="N15" s="73"/>
      <c r="O15" s="58"/>
      <c r="P15" s="82"/>
      <c r="Q15" s="82"/>
      <c r="R15" s="82"/>
      <c r="S15" s="82"/>
      <c r="T15" s="1"/>
      <c r="U15" s="1"/>
      <c r="V15" s="1"/>
    </row>
    <row r="16" spans="1:22">
      <c r="A16" s="58"/>
      <c r="B16" s="58"/>
      <c r="C16" s="58"/>
      <c r="D16" s="58"/>
      <c r="E16" s="58"/>
      <c r="F16" s="59"/>
      <c r="G16" s="59"/>
      <c r="H16" s="59"/>
      <c r="I16" s="59"/>
      <c r="J16" s="58"/>
      <c r="K16" s="59"/>
      <c r="L16" s="59"/>
      <c r="M16" s="59"/>
      <c r="N16" s="59"/>
      <c r="O16" s="58"/>
      <c r="P16" s="55"/>
      <c r="Q16" s="55"/>
      <c r="R16" s="55"/>
      <c r="S16" s="55"/>
    </row>
    <row r="17" spans="1:19" ht="15">
      <c r="A17" s="74" t="s">
        <v>36</v>
      </c>
      <c r="B17" s="75"/>
      <c r="C17" s="75"/>
      <c r="D17" s="76"/>
      <c r="E17" s="58"/>
      <c r="F17" s="71" t="s">
        <v>136</v>
      </c>
      <c r="G17" s="72"/>
      <c r="H17" s="72"/>
      <c r="I17" s="73"/>
      <c r="J17" s="58"/>
      <c r="K17" s="71" t="s">
        <v>38</v>
      </c>
      <c r="L17" s="72"/>
      <c r="M17" s="72"/>
      <c r="N17" s="73"/>
      <c r="O17" s="58"/>
      <c r="P17" s="55"/>
      <c r="Q17" s="55"/>
      <c r="R17" s="55"/>
      <c r="S17" s="55"/>
    </row>
    <row r="18" spans="1:19">
      <c r="A18" s="58"/>
      <c r="B18" s="58"/>
      <c r="C18" s="58"/>
      <c r="D18" s="58"/>
      <c r="E18" s="58"/>
      <c r="F18" s="59"/>
      <c r="G18" s="59"/>
      <c r="H18" s="59"/>
      <c r="I18" s="59"/>
      <c r="J18" s="58"/>
      <c r="K18" s="59"/>
      <c r="L18" s="59"/>
      <c r="M18" s="59"/>
      <c r="N18" s="59"/>
      <c r="O18" s="58"/>
      <c r="P18" s="55"/>
      <c r="Q18" s="55"/>
      <c r="R18" s="55"/>
      <c r="S18" s="55"/>
    </row>
    <row r="19" spans="1:19" ht="15">
      <c r="A19" s="74" t="s">
        <v>136</v>
      </c>
      <c r="B19" s="75"/>
      <c r="C19" s="75"/>
      <c r="D19" s="76"/>
      <c r="E19" s="58"/>
      <c r="F19" s="71" t="s">
        <v>144</v>
      </c>
      <c r="G19" s="72"/>
      <c r="H19" s="72"/>
      <c r="I19" s="73"/>
      <c r="J19" s="58"/>
      <c r="K19" s="78"/>
      <c r="L19" s="78"/>
      <c r="M19" s="78"/>
      <c r="N19" s="78"/>
      <c r="O19" s="58"/>
    </row>
    <row r="20" spans="1:19">
      <c r="A20" s="60"/>
      <c r="B20" s="60"/>
      <c r="C20" s="60"/>
      <c r="D20" s="60"/>
      <c r="E20" s="58"/>
      <c r="F20" s="60"/>
      <c r="G20" s="60"/>
      <c r="H20" s="60"/>
      <c r="I20" s="60"/>
      <c r="J20" s="58"/>
      <c r="K20" s="60"/>
      <c r="L20" s="60"/>
      <c r="M20" s="60"/>
      <c r="N20" s="60"/>
      <c r="O20" s="58"/>
    </row>
    <row r="21" spans="1:19" ht="15">
      <c r="A21" s="74" t="s">
        <v>144</v>
      </c>
      <c r="B21" s="75"/>
      <c r="C21" s="75"/>
      <c r="D21" s="76"/>
      <c r="E21" s="58"/>
      <c r="F21" s="71" t="s">
        <v>37</v>
      </c>
      <c r="G21" s="72"/>
      <c r="H21" s="72"/>
      <c r="I21" s="73"/>
      <c r="J21" s="58"/>
      <c r="K21" s="77"/>
      <c r="L21" s="77"/>
      <c r="M21" s="77"/>
      <c r="N21" s="77"/>
      <c r="O21" s="58"/>
    </row>
    <row r="22" spans="1:19">
      <c r="A22" s="58"/>
      <c r="B22" s="58"/>
      <c r="C22" s="58"/>
      <c r="D22" s="58"/>
      <c r="E22" s="58"/>
      <c r="F22" s="59"/>
      <c r="G22" s="59"/>
      <c r="H22" s="59"/>
      <c r="I22" s="59"/>
      <c r="J22" s="58"/>
      <c r="K22" s="64"/>
      <c r="L22" s="64"/>
      <c r="M22" s="64"/>
      <c r="N22" s="64"/>
      <c r="O22" s="58"/>
    </row>
    <row r="23" spans="1:19" ht="15">
      <c r="A23" s="71" t="s">
        <v>37</v>
      </c>
      <c r="B23" s="72"/>
      <c r="C23" s="72"/>
      <c r="D23" s="73"/>
      <c r="E23" s="58"/>
      <c r="F23" s="71" t="s">
        <v>38</v>
      </c>
      <c r="G23" s="72"/>
      <c r="H23" s="72"/>
      <c r="I23" s="73"/>
      <c r="J23" s="58"/>
      <c r="K23" s="78"/>
      <c r="L23" s="78"/>
      <c r="M23" s="78"/>
      <c r="N23" s="78"/>
      <c r="O23" s="58"/>
    </row>
    <row r="24" spans="1:19">
      <c r="A24" s="58"/>
      <c r="B24" s="58"/>
      <c r="C24" s="58"/>
      <c r="D24" s="58"/>
      <c r="E24" s="58"/>
      <c r="F24" s="59"/>
      <c r="G24" s="59"/>
      <c r="H24" s="59"/>
      <c r="I24" s="59"/>
      <c r="J24" s="58"/>
      <c r="K24" s="64"/>
      <c r="L24" s="64"/>
      <c r="M24" s="64"/>
      <c r="N24" s="64"/>
      <c r="O24" s="58"/>
    </row>
    <row r="25" spans="1:19" ht="15">
      <c r="A25" s="71" t="s">
        <v>38</v>
      </c>
      <c r="B25" s="72"/>
      <c r="C25" s="72"/>
      <c r="D25" s="73"/>
      <c r="E25" s="58"/>
      <c r="F25" s="71" t="s">
        <v>155</v>
      </c>
      <c r="G25" s="72"/>
      <c r="H25" s="72"/>
      <c r="I25" s="73"/>
      <c r="J25" s="58"/>
      <c r="K25" s="78"/>
      <c r="L25" s="78"/>
      <c r="M25" s="78"/>
      <c r="N25" s="78"/>
      <c r="O25" s="58"/>
    </row>
    <row r="26" spans="1:19">
      <c r="A26" s="58"/>
      <c r="B26" s="58"/>
      <c r="C26" s="58"/>
      <c r="D26" s="58"/>
      <c r="E26" s="58"/>
      <c r="F26" s="59"/>
      <c r="G26" s="59"/>
      <c r="H26" s="59"/>
      <c r="I26" s="59"/>
      <c r="J26" s="58"/>
      <c r="K26" s="64"/>
      <c r="L26" s="64"/>
      <c r="M26" s="64"/>
      <c r="N26" s="64"/>
      <c r="O26" s="58"/>
    </row>
    <row r="27" spans="1:19" ht="15">
      <c r="A27" s="71" t="s">
        <v>155</v>
      </c>
      <c r="B27" s="72"/>
      <c r="C27" s="72"/>
      <c r="D27" s="73"/>
      <c r="E27" s="58"/>
      <c r="F27" s="71" t="s">
        <v>39</v>
      </c>
      <c r="G27" s="72"/>
      <c r="H27" s="72"/>
      <c r="I27" s="73"/>
      <c r="J27" s="58"/>
      <c r="K27" s="78"/>
      <c r="L27" s="78"/>
      <c r="M27" s="78"/>
      <c r="N27" s="78"/>
      <c r="O27" s="58"/>
    </row>
    <row r="28" spans="1:19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9" ht="15">
      <c r="A29" s="71" t="s">
        <v>39</v>
      </c>
      <c r="B29" s="72"/>
      <c r="C29" s="72"/>
      <c r="D29" s="73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9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</row>
    <row r="31" spans="1:19">
      <c r="A31" s="80" t="s">
        <v>41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58"/>
    </row>
    <row r="32" spans="1:19">
      <c r="O32" s="57"/>
      <c r="P32" s="57"/>
      <c r="Q32" s="57"/>
      <c r="R32" s="57"/>
      <c r="S32" s="57"/>
    </row>
  </sheetData>
  <mergeCells count="47">
    <mergeCell ref="P9:S9"/>
    <mergeCell ref="P7:S7"/>
    <mergeCell ref="A17:D17"/>
    <mergeCell ref="A19:D19"/>
    <mergeCell ref="A21:D21"/>
    <mergeCell ref="K7:N7"/>
    <mergeCell ref="F7:I7"/>
    <mergeCell ref="A7:D7"/>
    <mergeCell ref="K9:N9"/>
    <mergeCell ref="K11:N11"/>
    <mergeCell ref="K13:N13"/>
    <mergeCell ref="K15:N15"/>
    <mergeCell ref="A15:D15"/>
    <mergeCell ref="F9:I9"/>
    <mergeCell ref="P15:S15"/>
    <mergeCell ref="P13:S13"/>
    <mergeCell ref="A1:N1"/>
    <mergeCell ref="K5:N5"/>
    <mergeCell ref="A5:D5"/>
    <mergeCell ref="A31:N31"/>
    <mergeCell ref="A23:D23"/>
    <mergeCell ref="A9:D9"/>
    <mergeCell ref="A13:D13"/>
    <mergeCell ref="A3:D3"/>
    <mergeCell ref="F3:I3"/>
    <mergeCell ref="K3:N3"/>
    <mergeCell ref="F5:I5"/>
    <mergeCell ref="A29:D29"/>
    <mergeCell ref="F23:I23"/>
    <mergeCell ref="F25:I25"/>
    <mergeCell ref="F27:I27"/>
    <mergeCell ref="P11:S11"/>
    <mergeCell ref="A25:D25"/>
    <mergeCell ref="A27:D27"/>
    <mergeCell ref="F11:I11"/>
    <mergeCell ref="F15:I15"/>
    <mergeCell ref="F13:I13"/>
    <mergeCell ref="A11:D11"/>
    <mergeCell ref="K17:N17"/>
    <mergeCell ref="K19:N19"/>
    <mergeCell ref="K21:N21"/>
    <mergeCell ref="K23:N23"/>
    <mergeCell ref="K25:N25"/>
    <mergeCell ref="K27:N27"/>
    <mergeCell ref="F17:I17"/>
    <mergeCell ref="F19:I19"/>
    <mergeCell ref="F21:I21"/>
  </mergeCells>
  <hyperlinks>
    <hyperlink ref="A5:D5" r:id="rId1" location="Competitors!1:1048576" display="COMPETIDORES"/>
    <hyperlink ref="A7:D7" r:id="rId2" location="'MIR FEM DMT'!1:1048576" display="MIRIM FEMININO"/>
    <hyperlink ref="A9:D9" r:id="rId3" location="'MIR FEM DMT EQUIPE'!1:1048576" display="PRE INFANTIL FEMININO"/>
    <hyperlink ref="A11:D11" r:id="rId4" location="'PRE MAS DMT'!A1:XFD1048576" display="PRE MASCULINO"/>
    <hyperlink ref="A13:D13" r:id="rId5" location="'PRE FEM DMT'!1:1048576" display="PRE FEMININO"/>
    <hyperlink ref="A15:D15" r:id="rId6" location="'PRE FEM DMT EQUIPE'!1:1048576" display="PRE FEMININO - EQUIPE"/>
    <hyperlink ref="A17:D17" r:id="rId7" location="'INF MAS DMT'!1:1048576" display="INFANTIL MASCULINO"/>
    <hyperlink ref="A19:D19" r:id="rId8" location="'INF MAS DMT EQUIPE'!1:1048576" display="PRE MASCULINO DMT"/>
    <hyperlink ref="A21:D21" r:id="rId9" location="'INF MAS DMT EQUIPE'!1:1048576" display="PRE MASCULINO DMT"/>
    <hyperlink ref="A23:D23" r:id="rId10" location="'INF JUV FEM DMT'!1:1048576" display="INFANTO JUVENIL FEMININO"/>
    <hyperlink ref="A25:D25" r:id="rId11" location="'JUV FEM DMT'!A1:XFD1048576" display="JUVENIL FEMININO"/>
    <hyperlink ref="A27:D27" r:id="rId12" location="'JUV FEM DMT EQUIPE'!1:1048576" display="JUVENIL FEMININO EQUIPE"/>
    <hyperlink ref="A29:D29" r:id="rId13" location="'ADU FEM DMT'!1:1048576" display="ADULTO FEMININO EQUIPE"/>
    <hyperlink ref="F9:I9" r:id="rId14" location="'PRE MAS MT'!1:1048576" display="PRE MASCULINO"/>
    <hyperlink ref="F11:I11" r:id="rId15" location="'PRE FEM MT'!1:1048576" display="PRE FEMININO"/>
    <hyperlink ref="F13:I13" r:id="rId16" location="'PRE FEM MT EQUIPE'!A1:XFD1048576" display="PRE FEMININO - EQUIPE"/>
    <hyperlink ref="F17:I17" r:id="rId17" location="'INF MAS MT EQUIPE'!1:1048576" display="INFANTIL MASCULINO EQUIPE"/>
    <hyperlink ref="F19:I19" r:id="rId18" location="'INF FEM MT'!1:1048576" display="INFANTIL FEMININO EQUIPE"/>
    <hyperlink ref="F21:I21" r:id="rId19" location="'INF JUV FEM'!1:1048576" display="INFANTO JUVENIL FEMININO"/>
    <hyperlink ref="F25:I25" r:id="rId20" location="'JUV FEM MT EQUIPE'!1:1048576" display="JUVENIL FEMININO EQUIPE"/>
    <hyperlink ref="F27:I27" r:id="rId21" location="'ADU FEM MT'!1:1048576" display="ADULTO FEMININO"/>
    <hyperlink ref="K7:N7" r:id="rId22" location="'PRE MAS TU'!A1:XFD1048576" display="PRE MASCULINO"/>
    <hyperlink ref="K9:N9" r:id="rId23" location="'PRE FEM TU'!1:1048576" display="PRE FEMININO"/>
    <hyperlink ref="K11:N11" r:id="rId24" location="'PRE FEM TU EQUIPE'!1:1048576" display="PRE FEMININO - EQUIPE"/>
    <hyperlink ref="K15:N15" r:id="rId25" location="'INF JUV FEM TU'!1:1048576" display="INFANTO JUVENIL FEMININO"/>
    <hyperlink ref="F7:I7" r:id="rId26" location="'MIR FEM MT'!1:1048576" display="COMPETIDORES"/>
    <hyperlink ref="F5:I5" r:id="rId27" location="Competitors!1:1048576" display="COMPETIDORES"/>
    <hyperlink ref="K5:N5" r:id="rId28" location="Competitors!1:1048576" display="COMPETIDORES"/>
    <hyperlink ref="F15:I15" r:id="rId29" location="'INF MAS MT'!1:1048576" display="INFANTIL MASCULINO"/>
    <hyperlink ref="F23:I23" r:id="rId30" location="'JUV FEM MT'!1:1048576" display="JUVENIL FEMININO"/>
    <hyperlink ref="K13:N13" r:id="rId31" location="'INF MAS TU'!1:1048576" display="INFANTIL MASCULINO"/>
    <hyperlink ref="K17:N17" r:id="rId32" location="'JUV FEN TU'!1:1048576" display="JUVENIL FEMININO"/>
  </hyperlinks>
  <pageMargins left="0.511811024" right="0.511811024" top="0.78740157499999996" bottom="0.78740157499999996" header="0.31496062000000002" footer="0.31496062000000002"/>
  <pageSetup paperSize="9" orientation="portrait" r:id="rId3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7.57031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7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35"/>
      <c r="B4" s="9" t="s">
        <v>52</v>
      </c>
      <c r="C4" s="10" t="s">
        <v>100</v>
      </c>
      <c r="D4" s="35"/>
      <c r="F4" s="35"/>
      <c r="G4" s="35"/>
      <c r="H4" s="35"/>
      <c r="I4" s="35"/>
      <c r="J4" s="35"/>
      <c r="K4" s="35"/>
      <c r="L4" s="35"/>
      <c r="M4" s="35"/>
      <c r="N4" s="4"/>
      <c r="O4" s="4"/>
      <c r="P4" s="35"/>
      <c r="Q4" s="35"/>
      <c r="R4" s="6"/>
      <c r="S4" s="4"/>
    </row>
    <row r="5" spans="1:19">
      <c r="A5" s="35"/>
      <c r="B5" s="54"/>
      <c r="C5" s="35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36">
        <v>1</v>
      </c>
      <c r="B6" s="36" t="s">
        <v>137</v>
      </c>
      <c r="C6" s="36"/>
      <c r="D6" s="26"/>
      <c r="E6" s="18">
        <v>28.175000000000001</v>
      </c>
      <c r="F6" s="23">
        <v>0.2</v>
      </c>
      <c r="G6" s="25">
        <f>SUM(E6:F6)</f>
        <v>28.375</v>
      </c>
      <c r="H6" s="26"/>
      <c r="I6" s="18">
        <v>28.2</v>
      </c>
      <c r="J6" s="23">
        <v>0.4</v>
      </c>
      <c r="K6" s="25">
        <f>SUM(I6:J6)</f>
        <v>28.599999999999998</v>
      </c>
      <c r="L6" s="26"/>
      <c r="M6" s="25">
        <f>SUM(K6,G6)</f>
        <v>56.974999999999994</v>
      </c>
      <c r="N6" s="22">
        <v>37757</v>
      </c>
      <c r="O6" s="22"/>
      <c r="P6" s="13"/>
      <c r="Q6" s="35"/>
      <c r="R6" s="6"/>
      <c r="S6" s="4"/>
    </row>
    <row r="7" spans="1:19" ht="15.75">
      <c r="A7" s="36">
        <v>2</v>
      </c>
      <c r="B7" s="36" t="s">
        <v>138</v>
      </c>
      <c r="C7" s="36"/>
      <c r="D7" s="26"/>
      <c r="E7" s="18">
        <v>27.3</v>
      </c>
      <c r="F7" s="23">
        <v>0.2</v>
      </c>
      <c r="G7" s="25">
        <f>SUM(E7:F7)</f>
        <v>27.5</v>
      </c>
      <c r="H7" s="26"/>
      <c r="I7" s="18">
        <v>27.175000000000001</v>
      </c>
      <c r="J7" s="23">
        <v>0.4</v>
      </c>
      <c r="K7" s="25">
        <f>SUM(I7:J7)</f>
        <v>27.574999999999999</v>
      </c>
      <c r="L7" s="26"/>
      <c r="M7" s="25">
        <f t="shared" ref="M7:M12" si="0">SUM(K7,G7)</f>
        <v>55.075000000000003</v>
      </c>
      <c r="N7" s="22">
        <v>37897</v>
      </c>
      <c r="O7" s="22"/>
      <c r="P7" s="13"/>
      <c r="Q7" s="14"/>
      <c r="R7" s="6"/>
      <c r="S7" s="4"/>
    </row>
    <row r="8" spans="1:19">
      <c r="A8" s="36">
        <v>3</v>
      </c>
      <c r="B8" s="36" t="s">
        <v>139</v>
      </c>
      <c r="C8" s="36"/>
      <c r="D8" s="26"/>
      <c r="E8" s="18">
        <v>27.3</v>
      </c>
      <c r="F8" s="23">
        <v>0.2</v>
      </c>
      <c r="G8" s="25">
        <f>SUM(E8:F8)</f>
        <v>27.5</v>
      </c>
      <c r="H8" s="26"/>
      <c r="I8" s="18">
        <v>27.875</v>
      </c>
      <c r="J8" s="23">
        <v>0.4</v>
      </c>
      <c r="K8" s="25">
        <f>SUM(I8:J8)</f>
        <v>28.274999999999999</v>
      </c>
      <c r="L8" s="26"/>
      <c r="M8" s="25">
        <f t="shared" si="0"/>
        <v>55.774999999999999</v>
      </c>
      <c r="N8" s="22">
        <v>37908</v>
      </c>
      <c r="O8" s="22"/>
      <c r="P8" s="13"/>
      <c r="Q8" s="6"/>
      <c r="R8" s="6"/>
      <c r="S8" s="4"/>
    </row>
    <row r="9" spans="1:19">
      <c r="A9" s="36">
        <v>4</v>
      </c>
      <c r="B9" s="36" t="s">
        <v>140</v>
      </c>
      <c r="C9" s="36"/>
      <c r="D9" s="26"/>
      <c r="E9" s="18">
        <v>27.75</v>
      </c>
      <c r="F9" s="23">
        <v>0.2</v>
      </c>
      <c r="G9" s="25">
        <f t="shared" ref="G9:G12" si="1">SUM(E9:F9)</f>
        <v>27.95</v>
      </c>
      <c r="H9" s="26"/>
      <c r="I9" s="18">
        <v>26.85</v>
      </c>
      <c r="J9" s="23">
        <v>0.5</v>
      </c>
      <c r="K9" s="25">
        <f t="shared" ref="K9:K12" si="2">SUM(I9:J9)</f>
        <v>27.35</v>
      </c>
      <c r="L9" s="26"/>
      <c r="M9" s="25">
        <f t="shared" si="0"/>
        <v>55.3</v>
      </c>
      <c r="N9" s="22">
        <v>37840</v>
      </c>
      <c r="O9" s="22"/>
      <c r="P9" s="6"/>
      <c r="Q9" s="6"/>
      <c r="R9" s="6"/>
    </row>
    <row r="10" spans="1:19">
      <c r="A10" s="36">
        <v>5</v>
      </c>
      <c r="B10" s="36" t="s">
        <v>141</v>
      </c>
      <c r="C10" s="36"/>
      <c r="D10" s="26"/>
      <c r="E10" s="18">
        <v>27.45</v>
      </c>
      <c r="F10" s="23">
        <v>0.2</v>
      </c>
      <c r="G10" s="25">
        <f t="shared" si="1"/>
        <v>27.65</v>
      </c>
      <c r="H10" s="26"/>
      <c r="I10" s="18">
        <v>27.175000000000001</v>
      </c>
      <c r="J10" s="23">
        <v>0.4</v>
      </c>
      <c r="K10" s="25">
        <f t="shared" si="2"/>
        <v>27.574999999999999</v>
      </c>
      <c r="L10" s="26"/>
      <c r="M10" s="25">
        <f t="shared" si="0"/>
        <v>55.224999999999994</v>
      </c>
      <c r="N10" s="22">
        <v>37919</v>
      </c>
      <c r="O10" s="22"/>
      <c r="P10" s="6"/>
      <c r="Q10" s="6"/>
      <c r="R10" s="6"/>
    </row>
    <row r="11" spans="1:19">
      <c r="A11" s="36">
        <v>6</v>
      </c>
      <c r="B11" s="36" t="s">
        <v>142</v>
      </c>
      <c r="C11" s="36"/>
      <c r="D11" s="26"/>
      <c r="E11" s="18">
        <v>27.6</v>
      </c>
      <c r="F11" s="23">
        <v>0.2</v>
      </c>
      <c r="G11" s="25">
        <f t="shared" si="1"/>
        <v>27.8</v>
      </c>
      <c r="H11" s="26"/>
      <c r="I11" s="18">
        <v>26.65</v>
      </c>
      <c r="J11" s="23">
        <v>0.4</v>
      </c>
      <c r="K11" s="25">
        <f t="shared" si="2"/>
        <v>27.049999999999997</v>
      </c>
      <c r="L11" s="26"/>
      <c r="M11" s="25">
        <f t="shared" si="0"/>
        <v>54.849999999999994</v>
      </c>
      <c r="N11" s="22">
        <v>37856</v>
      </c>
      <c r="O11" s="22"/>
      <c r="P11" s="6"/>
      <c r="Q11" s="6"/>
      <c r="R11" s="6"/>
    </row>
    <row r="12" spans="1:19">
      <c r="A12" s="36">
        <v>7</v>
      </c>
      <c r="B12" s="36" t="s">
        <v>143</v>
      </c>
      <c r="C12" s="36"/>
      <c r="D12" s="26"/>
      <c r="E12" s="18">
        <v>26.425000000000001</v>
      </c>
      <c r="F12" s="23">
        <v>0.2</v>
      </c>
      <c r="G12" s="25">
        <f t="shared" si="1"/>
        <v>26.625</v>
      </c>
      <c r="H12" s="26"/>
      <c r="I12" s="18">
        <v>26.55</v>
      </c>
      <c r="J12" s="23">
        <v>0.4</v>
      </c>
      <c r="K12" s="25">
        <f t="shared" si="2"/>
        <v>26.95</v>
      </c>
      <c r="L12" s="26"/>
      <c r="M12" s="25">
        <f t="shared" si="0"/>
        <v>53.575000000000003</v>
      </c>
      <c r="N12" s="22">
        <v>37876</v>
      </c>
      <c r="O12" s="22"/>
      <c r="P12" s="6"/>
      <c r="Q12" s="6"/>
      <c r="R12" s="6"/>
    </row>
    <row r="13" spans="1:19">
      <c r="A13" s="36"/>
      <c r="B13" s="36"/>
      <c r="C13" s="36"/>
      <c r="D13" s="36"/>
      <c r="E13" s="18"/>
      <c r="F13" s="23"/>
      <c r="G13" s="24"/>
      <c r="H13" s="36"/>
      <c r="I13" s="18"/>
      <c r="J13" s="23"/>
      <c r="K13" s="24"/>
      <c r="L13" s="36"/>
      <c r="M13" s="24"/>
      <c r="N13" s="22"/>
      <c r="O13" s="22"/>
      <c r="P13" s="6"/>
      <c r="Q13" s="6"/>
      <c r="R13" s="6"/>
    </row>
    <row r="14" spans="1:19">
      <c r="A14" s="36"/>
      <c r="B14" s="36"/>
      <c r="C14" s="36"/>
      <c r="D14" s="36"/>
      <c r="E14" s="18"/>
      <c r="F14" s="23"/>
      <c r="G14" s="24"/>
      <c r="H14" s="36"/>
      <c r="I14" s="18"/>
      <c r="J14" s="23"/>
      <c r="K14" s="24"/>
      <c r="L14" s="36"/>
      <c r="M14" s="24"/>
      <c r="N14" s="22"/>
      <c r="O14" s="22"/>
      <c r="P14" s="21"/>
      <c r="Q14" s="21"/>
      <c r="R14" s="21"/>
    </row>
    <row r="15" spans="1:19">
      <c r="A15" s="36"/>
      <c r="B15" s="36"/>
      <c r="C15" s="36"/>
      <c r="D15" s="36"/>
      <c r="E15" s="18"/>
      <c r="F15" s="23"/>
      <c r="G15" s="24"/>
      <c r="H15" s="36"/>
      <c r="I15" s="18"/>
      <c r="J15" s="23"/>
      <c r="K15" s="24"/>
      <c r="L15" s="36"/>
      <c r="M15" s="24"/>
      <c r="N15" s="22"/>
      <c r="O15" s="20"/>
      <c r="P15" s="21"/>
      <c r="Q15" s="21"/>
      <c r="R15" s="21"/>
    </row>
    <row r="16" spans="1:19">
      <c r="A16" s="36"/>
      <c r="B16" s="36"/>
      <c r="C16" s="36"/>
      <c r="D16" s="36"/>
      <c r="E16" s="18"/>
      <c r="F16" s="23"/>
      <c r="G16" s="24"/>
      <c r="H16" s="36"/>
      <c r="I16" s="18"/>
      <c r="J16" s="23"/>
      <c r="K16" s="24"/>
      <c r="L16" s="36"/>
      <c r="M16" s="24"/>
      <c r="N16" s="22"/>
      <c r="O16" s="20"/>
      <c r="P16" s="21"/>
      <c r="Q16" s="21"/>
      <c r="R16" s="21"/>
    </row>
    <row r="17" spans="1:18">
      <c r="A17" s="36"/>
      <c r="B17" s="36"/>
      <c r="C17" s="36"/>
      <c r="D17" s="36"/>
      <c r="E17" s="18"/>
      <c r="F17" s="23"/>
      <c r="G17" s="24"/>
      <c r="H17" s="36"/>
      <c r="I17" s="18"/>
      <c r="J17" s="23"/>
      <c r="K17" s="24"/>
      <c r="L17" s="36"/>
      <c r="M17" s="24"/>
      <c r="N17" s="22"/>
      <c r="O17" s="20"/>
      <c r="P17" s="21"/>
      <c r="Q17" s="21"/>
      <c r="R17" s="21"/>
    </row>
    <row r="18" spans="1:18">
      <c r="A18" s="36"/>
      <c r="B18" s="36"/>
      <c r="C18" s="36"/>
      <c r="D18" s="36"/>
      <c r="E18" s="18"/>
      <c r="F18" s="23"/>
      <c r="G18" s="24"/>
      <c r="H18" s="36"/>
      <c r="I18" s="18"/>
      <c r="J18" s="23"/>
      <c r="K18" s="24"/>
      <c r="L18" s="36"/>
      <c r="M18" s="24"/>
      <c r="N18" s="22"/>
      <c r="O18" s="20"/>
      <c r="P18" s="21"/>
      <c r="Q18" s="21"/>
      <c r="R18" s="21"/>
    </row>
    <row r="19" spans="1:18">
      <c r="A19" s="36"/>
      <c r="B19" s="36"/>
      <c r="C19" s="36"/>
      <c r="D19" s="36"/>
      <c r="E19" s="18"/>
      <c r="F19" s="23"/>
      <c r="G19" s="24"/>
      <c r="H19" s="36"/>
      <c r="I19" s="18"/>
      <c r="J19" s="23"/>
      <c r="K19" s="24"/>
      <c r="L19" s="36"/>
      <c r="M19" s="24"/>
      <c r="N19" s="22"/>
      <c r="O19" s="20"/>
      <c r="P19" s="21"/>
      <c r="Q19" s="21"/>
      <c r="R19" s="21"/>
    </row>
    <row r="20" spans="1:18">
      <c r="A20" s="36"/>
      <c r="B20" s="36"/>
      <c r="C20" s="36"/>
      <c r="D20" s="36"/>
      <c r="E20" s="18"/>
      <c r="F20" s="23"/>
      <c r="G20" s="24"/>
      <c r="H20" s="36"/>
      <c r="I20" s="18"/>
      <c r="J20" s="23"/>
      <c r="K20" s="24"/>
      <c r="L20" s="36"/>
      <c r="M20" s="24"/>
      <c r="N20" s="22"/>
      <c r="O20" s="20"/>
      <c r="P20" s="21"/>
      <c r="Q20" s="21"/>
      <c r="R20" s="21"/>
    </row>
    <row r="21" spans="1:18">
      <c r="A21" s="36"/>
      <c r="B21" s="36"/>
      <c r="C21" s="36"/>
      <c r="D21" s="36"/>
      <c r="E21" s="18"/>
      <c r="F21" s="23"/>
      <c r="G21" s="24"/>
      <c r="H21" s="36"/>
      <c r="I21" s="18"/>
      <c r="J21" s="23"/>
      <c r="K21" s="24"/>
      <c r="L21" s="36"/>
      <c r="M21" s="24"/>
      <c r="N21" s="22"/>
    </row>
    <row r="22" spans="1:18">
      <c r="A22" s="36"/>
      <c r="B22" s="36"/>
      <c r="C22" s="36"/>
      <c r="D22" s="36"/>
      <c r="E22" s="18"/>
      <c r="F22" s="23"/>
      <c r="G22" s="24"/>
      <c r="H22" s="36"/>
      <c r="I22" s="18"/>
      <c r="J22" s="23"/>
      <c r="K22" s="24"/>
      <c r="L22" s="36"/>
      <c r="M22" s="24"/>
      <c r="N22" s="22"/>
    </row>
    <row r="23" spans="1:18">
      <c r="A23" s="11"/>
      <c r="B23" s="35"/>
      <c r="C23" s="35"/>
      <c r="D23" s="35"/>
      <c r="E23" s="19"/>
      <c r="F23" s="15"/>
      <c r="G23" s="17"/>
      <c r="H23" s="35"/>
      <c r="J23" s="35"/>
      <c r="K23" s="16"/>
    </row>
    <row r="24" spans="1:18">
      <c r="A24" s="11"/>
      <c r="B24" s="35"/>
      <c r="C24" s="35"/>
      <c r="D24" s="35"/>
      <c r="E24" s="19"/>
      <c r="F24" s="15"/>
      <c r="G24" s="17"/>
      <c r="H24" s="35"/>
      <c r="J24" s="35"/>
      <c r="K24" s="16"/>
    </row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activeCell="O2" sqref="O2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7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35"/>
      <c r="B4" s="9" t="s">
        <v>53</v>
      </c>
      <c r="C4" s="10" t="s">
        <v>100</v>
      </c>
      <c r="D4" s="35"/>
      <c r="F4" s="35"/>
      <c r="G4" s="35"/>
      <c r="H4" s="35"/>
      <c r="I4" s="35"/>
      <c r="J4" s="35"/>
      <c r="K4" s="35"/>
      <c r="L4" s="35"/>
      <c r="M4" s="35"/>
      <c r="N4" s="4"/>
      <c r="O4" s="4"/>
      <c r="P4" s="35"/>
      <c r="Q4" s="35"/>
      <c r="R4" s="6"/>
      <c r="S4" s="4"/>
    </row>
    <row r="5" spans="1:19">
      <c r="A5" s="35"/>
      <c r="B5" s="54"/>
      <c r="C5" s="35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36">
        <v>1</v>
      </c>
      <c r="B6" s="36" t="s">
        <v>145</v>
      </c>
      <c r="C6" s="36"/>
      <c r="D6" s="26"/>
      <c r="E6" s="18">
        <v>28.2</v>
      </c>
      <c r="F6" s="23">
        <v>0.7</v>
      </c>
      <c r="G6" s="25">
        <f>SUM(E6:F6)</f>
        <v>28.9</v>
      </c>
      <c r="H6" s="26"/>
      <c r="I6" s="18">
        <v>28.225000000000001</v>
      </c>
      <c r="J6" s="23">
        <v>0.7</v>
      </c>
      <c r="K6" s="25">
        <f>SUM(I6:J6)</f>
        <v>28.925000000000001</v>
      </c>
      <c r="L6" s="26"/>
      <c r="M6" s="25">
        <f>SUM(K6,G6)</f>
        <v>57.825000000000003</v>
      </c>
      <c r="N6" s="22">
        <v>37081</v>
      </c>
      <c r="O6" s="22"/>
      <c r="P6" s="13"/>
      <c r="Q6" s="35"/>
      <c r="R6" s="6"/>
      <c r="S6" s="4"/>
    </row>
    <row r="7" spans="1:19" ht="15.75">
      <c r="A7" s="36">
        <v>2</v>
      </c>
      <c r="B7" s="36" t="s">
        <v>146</v>
      </c>
      <c r="C7" s="36"/>
      <c r="D7" s="26"/>
      <c r="E7" s="18">
        <v>26.975000000000001</v>
      </c>
      <c r="F7" s="23">
        <v>0.4</v>
      </c>
      <c r="G7" s="25">
        <f>SUM(E7:F7)</f>
        <v>27.375</v>
      </c>
      <c r="H7" s="26"/>
      <c r="I7" s="18">
        <v>26.4</v>
      </c>
      <c r="J7" s="23">
        <v>0.6</v>
      </c>
      <c r="K7" s="25">
        <f>SUM(I7:J7)</f>
        <v>27</v>
      </c>
      <c r="L7" s="26"/>
      <c r="M7" s="25">
        <f t="shared" ref="M7:M9" si="0">SUM(K7,G7)</f>
        <v>54.375</v>
      </c>
      <c r="N7" s="61">
        <v>2001</v>
      </c>
      <c r="O7" s="22"/>
      <c r="P7" s="13"/>
      <c r="Q7" s="14"/>
      <c r="R7" s="6"/>
      <c r="S7" s="4"/>
    </row>
    <row r="8" spans="1:19">
      <c r="A8" s="36">
        <v>3</v>
      </c>
      <c r="B8" s="36" t="s">
        <v>147</v>
      </c>
      <c r="C8" s="36"/>
      <c r="D8" s="26"/>
      <c r="E8" s="18">
        <v>24.574999999999999</v>
      </c>
      <c r="F8" s="23">
        <v>0</v>
      </c>
      <c r="G8" s="25">
        <f>SUM(E8:F8)</f>
        <v>24.574999999999999</v>
      </c>
      <c r="H8" s="26"/>
      <c r="I8" s="18">
        <v>25.975000000000001</v>
      </c>
      <c r="J8" s="23">
        <v>0.6</v>
      </c>
      <c r="K8" s="25">
        <f>SUM(I8:J8)</f>
        <v>26.575000000000003</v>
      </c>
      <c r="L8" s="26"/>
      <c r="M8" s="25">
        <f t="shared" si="0"/>
        <v>51.150000000000006</v>
      </c>
      <c r="N8" s="22">
        <v>37137</v>
      </c>
      <c r="O8" s="22"/>
      <c r="P8" s="13"/>
      <c r="Q8" s="6"/>
      <c r="R8" s="6"/>
      <c r="S8" s="4"/>
    </row>
    <row r="9" spans="1:19">
      <c r="A9" s="36">
        <v>4</v>
      </c>
      <c r="B9" s="36" t="s">
        <v>148</v>
      </c>
      <c r="C9" s="36"/>
      <c r="D9" s="26"/>
      <c r="E9" s="18">
        <v>0</v>
      </c>
      <c r="F9" s="23">
        <v>0</v>
      </c>
      <c r="G9" s="25">
        <f t="shared" ref="G9" si="1">SUM(E9:F9)</f>
        <v>0</v>
      </c>
      <c r="H9" s="26"/>
      <c r="I9" s="18">
        <v>26.375</v>
      </c>
      <c r="J9" s="23">
        <v>0.4</v>
      </c>
      <c r="K9" s="25">
        <f t="shared" ref="K9" si="2">SUM(I9:J9)</f>
        <v>26.774999999999999</v>
      </c>
      <c r="L9" s="26"/>
      <c r="M9" s="25">
        <f t="shared" si="0"/>
        <v>26.774999999999999</v>
      </c>
      <c r="N9" s="22">
        <v>37330</v>
      </c>
      <c r="O9" s="22"/>
      <c r="P9" s="6"/>
      <c r="Q9" s="6"/>
      <c r="R9" s="6"/>
    </row>
    <row r="10" spans="1:19">
      <c r="A10" s="36"/>
      <c r="B10" s="36"/>
      <c r="C10" s="36"/>
      <c r="D10" s="36"/>
      <c r="E10" s="18"/>
      <c r="F10" s="23"/>
      <c r="G10" s="24"/>
      <c r="H10" s="36"/>
      <c r="I10" s="18"/>
      <c r="J10" s="23"/>
      <c r="K10" s="24"/>
      <c r="L10" s="36"/>
      <c r="M10" s="24"/>
      <c r="N10" s="22"/>
      <c r="O10" s="22"/>
      <c r="P10" s="6"/>
      <c r="Q10" s="6"/>
      <c r="R10" s="6"/>
    </row>
    <row r="11" spans="1:19">
      <c r="A11" s="36"/>
      <c r="B11" s="36"/>
      <c r="C11" s="36"/>
      <c r="D11" s="36"/>
      <c r="E11" s="18"/>
      <c r="F11" s="23"/>
      <c r="G11" s="24"/>
      <c r="H11" s="36"/>
      <c r="I11" s="18"/>
      <c r="J11" s="23"/>
      <c r="K11" s="24"/>
      <c r="L11" s="36"/>
      <c r="M11" s="24"/>
      <c r="N11" s="22"/>
      <c r="O11" s="22"/>
      <c r="P11" s="6"/>
      <c r="Q11" s="6"/>
      <c r="R11" s="6"/>
    </row>
    <row r="12" spans="1:19">
      <c r="A12" s="36"/>
      <c r="B12" s="36"/>
      <c r="C12" s="36"/>
      <c r="D12" s="36"/>
      <c r="E12" s="18"/>
      <c r="F12" s="23"/>
      <c r="G12" s="24"/>
      <c r="H12" s="36"/>
      <c r="I12" s="18"/>
      <c r="J12" s="23"/>
      <c r="K12" s="24"/>
      <c r="L12" s="36"/>
      <c r="M12" s="24"/>
      <c r="N12" s="22"/>
      <c r="O12" s="22"/>
      <c r="P12" s="6"/>
      <c r="Q12" s="6"/>
      <c r="R12" s="6"/>
    </row>
    <row r="13" spans="1:19">
      <c r="A13" s="36"/>
      <c r="B13" s="36"/>
      <c r="C13" s="36"/>
      <c r="D13" s="36"/>
      <c r="E13" s="18"/>
      <c r="F13" s="23"/>
      <c r="G13" s="24"/>
      <c r="H13" s="36"/>
      <c r="I13" s="18"/>
      <c r="J13" s="23"/>
      <c r="K13" s="24"/>
      <c r="L13" s="36"/>
      <c r="M13" s="24"/>
      <c r="N13" s="22"/>
      <c r="O13" s="22"/>
      <c r="P13" s="6"/>
      <c r="Q13" s="6"/>
      <c r="R13" s="6"/>
    </row>
    <row r="14" spans="1:19">
      <c r="A14" s="36"/>
      <c r="B14" s="36"/>
      <c r="C14" s="36"/>
      <c r="D14" s="36"/>
      <c r="E14" s="18"/>
      <c r="F14" s="23"/>
      <c r="G14" s="24"/>
      <c r="H14" s="36"/>
      <c r="I14" s="18"/>
      <c r="J14" s="23"/>
      <c r="K14" s="24"/>
      <c r="L14" s="36"/>
      <c r="M14" s="24"/>
      <c r="N14" s="22"/>
      <c r="O14" s="22"/>
      <c r="P14" s="21"/>
      <c r="Q14" s="21"/>
      <c r="R14" s="21"/>
    </row>
    <row r="15" spans="1:19">
      <c r="A15" s="36"/>
      <c r="B15" s="36"/>
      <c r="C15" s="36"/>
      <c r="D15" s="36"/>
      <c r="E15" s="18"/>
      <c r="F15" s="23"/>
      <c r="G15" s="24"/>
      <c r="H15" s="36"/>
      <c r="I15" s="18"/>
      <c r="J15" s="23"/>
      <c r="K15" s="24"/>
      <c r="L15" s="36"/>
      <c r="M15" s="24"/>
      <c r="N15" s="22"/>
      <c r="O15" s="20"/>
      <c r="P15" s="21"/>
      <c r="Q15" s="21"/>
      <c r="R15" s="21"/>
    </row>
    <row r="16" spans="1:19">
      <c r="A16" s="36"/>
      <c r="B16" s="36"/>
      <c r="C16" s="36"/>
      <c r="D16" s="36"/>
      <c r="E16" s="18"/>
      <c r="F16" s="23"/>
      <c r="G16" s="24"/>
      <c r="H16" s="36"/>
      <c r="I16" s="18"/>
      <c r="J16" s="23"/>
      <c r="K16" s="24"/>
      <c r="L16" s="36"/>
      <c r="M16" s="24"/>
      <c r="N16" s="22"/>
      <c r="O16" s="20"/>
      <c r="P16" s="21"/>
      <c r="Q16" s="21"/>
      <c r="R16" s="21"/>
    </row>
    <row r="17" spans="1:18">
      <c r="A17" s="36"/>
      <c r="B17" s="36"/>
      <c r="C17" s="36"/>
      <c r="D17" s="36"/>
      <c r="E17" s="18"/>
      <c r="F17" s="23"/>
      <c r="G17" s="24"/>
      <c r="H17" s="36"/>
      <c r="I17" s="18"/>
      <c r="J17" s="23"/>
      <c r="K17" s="24"/>
      <c r="L17" s="36"/>
      <c r="M17" s="24"/>
      <c r="N17" s="22"/>
      <c r="O17" s="20"/>
      <c r="P17" s="21"/>
      <c r="Q17" s="21"/>
      <c r="R17" s="21"/>
    </row>
    <row r="18" spans="1:18">
      <c r="A18" s="36"/>
      <c r="B18" s="36"/>
      <c r="C18" s="36"/>
      <c r="D18" s="36"/>
      <c r="E18" s="18"/>
      <c r="F18" s="23"/>
      <c r="G18" s="24"/>
      <c r="H18" s="36"/>
      <c r="I18" s="18"/>
      <c r="J18" s="23"/>
      <c r="K18" s="24"/>
      <c r="L18" s="36"/>
      <c r="M18" s="24"/>
      <c r="N18" s="22"/>
      <c r="O18" s="20"/>
      <c r="P18" s="21"/>
      <c r="Q18" s="21"/>
      <c r="R18" s="21"/>
    </row>
    <row r="19" spans="1:18">
      <c r="A19" s="36"/>
      <c r="B19" s="36"/>
      <c r="C19" s="36"/>
      <c r="D19" s="36"/>
      <c r="E19" s="18"/>
      <c r="F19" s="23"/>
      <c r="G19" s="24"/>
      <c r="H19" s="36"/>
      <c r="I19" s="18"/>
      <c r="J19" s="23"/>
      <c r="K19" s="24"/>
      <c r="L19" s="36"/>
      <c r="M19" s="24"/>
      <c r="N19" s="22"/>
      <c r="O19" s="20"/>
      <c r="P19" s="21"/>
      <c r="Q19" s="21"/>
      <c r="R19" s="21"/>
    </row>
    <row r="20" spans="1:18">
      <c r="A20" s="36"/>
      <c r="B20" s="36"/>
      <c r="C20" s="36"/>
      <c r="D20" s="36"/>
      <c r="E20" s="18"/>
      <c r="F20" s="23"/>
      <c r="G20" s="24"/>
      <c r="H20" s="36"/>
      <c r="I20" s="18"/>
      <c r="J20" s="23"/>
      <c r="K20" s="24"/>
      <c r="L20" s="36"/>
      <c r="M20" s="24"/>
      <c r="N20" s="22"/>
      <c r="O20" s="20"/>
      <c r="P20" s="21"/>
      <c r="Q20" s="21"/>
      <c r="R20" s="21"/>
    </row>
    <row r="21" spans="1:18">
      <c r="A21" s="36"/>
      <c r="B21" s="36"/>
      <c r="C21" s="36"/>
      <c r="D21" s="36"/>
      <c r="E21" s="18"/>
      <c r="F21" s="23"/>
      <c r="G21" s="24"/>
      <c r="H21" s="36"/>
      <c r="I21" s="18"/>
      <c r="J21" s="23"/>
      <c r="K21" s="24"/>
      <c r="L21" s="36"/>
      <c r="M21" s="24"/>
      <c r="N21" s="22"/>
    </row>
    <row r="22" spans="1:18">
      <c r="A22" s="36"/>
      <c r="B22" s="36"/>
      <c r="C22" s="36"/>
      <c r="D22" s="36"/>
      <c r="E22" s="18"/>
      <c r="F22" s="23"/>
      <c r="G22" s="24"/>
      <c r="H22" s="36"/>
      <c r="I22" s="18"/>
      <c r="J22" s="23"/>
      <c r="K22" s="24"/>
      <c r="L22" s="36"/>
      <c r="M22" s="24"/>
      <c r="N22" s="22"/>
    </row>
    <row r="23" spans="1:18">
      <c r="A23" s="11"/>
      <c r="B23" s="35"/>
      <c r="C23" s="35"/>
      <c r="D23" s="35"/>
      <c r="E23" s="19"/>
      <c r="F23" s="15"/>
      <c r="G23" s="17"/>
      <c r="H23" s="35"/>
      <c r="J23" s="35"/>
      <c r="K23" s="16"/>
    </row>
    <row r="24" spans="1:18">
      <c r="A24" s="11"/>
      <c r="B24" s="35"/>
      <c r="C24" s="35"/>
      <c r="D24" s="35"/>
      <c r="E24" s="19"/>
      <c r="F24" s="15"/>
      <c r="G24" s="17"/>
      <c r="H24" s="35"/>
      <c r="J24" s="35"/>
      <c r="K24" s="16"/>
    </row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7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51"/>
      <c r="B4" s="9" t="s">
        <v>71</v>
      </c>
      <c r="C4" s="10" t="s">
        <v>100</v>
      </c>
      <c r="D4" s="51"/>
      <c r="F4" s="51"/>
      <c r="G4" s="51"/>
      <c r="H4" s="51"/>
      <c r="I4" s="51"/>
      <c r="J4" s="51"/>
      <c r="K4" s="51"/>
      <c r="L4" s="51"/>
      <c r="M4" s="51"/>
      <c r="N4" s="4"/>
      <c r="O4" s="4"/>
      <c r="P4" s="51"/>
      <c r="Q4" s="51"/>
      <c r="R4" s="6"/>
      <c r="S4" s="4"/>
    </row>
    <row r="5" spans="1:19">
      <c r="A5" s="51"/>
      <c r="B5" s="54"/>
      <c r="C5" s="51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52">
        <v>1</v>
      </c>
      <c r="B6" s="52" t="s">
        <v>149</v>
      </c>
      <c r="C6" s="52"/>
      <c r="D6" s="26"/>
      <c r="E6" s="18">
        <v>26.1</v>
      </c>
      <c r="F6" s="23">
        <v>1.2</v>
      </c>
      <c r="G6" s="25">
        <f>SUM(E6:F6)</f>
        <v>27.3</v>
      </c>
      <c r="H6" s="26"/>
      <c r="I6" s="18">
        <v>27.274999999999999</v>
      </c>
      <c r="J6" s="23">
        <v>2.4</v>
      </c>
      <c r="K6" s="25">
        <f>SUM(I6:J6)</f>
        <v>29.674999999999997</v>
      </c>
      <c r="L6" s="26"/>
      <c r="M6" s="25">
        <f>SUM(K6,G6)</f>
        <v>56.974999999999994</v>
      </c>
      <c r="N6" s="22">
        <v>36711</v>
      </c>
      <c r="O6" s="22"/>
      <c r="P6" s="13"/>
      <c r="Q6" s="51"/>
      <c r="R6" s="6"/>
      <c r="S6" s="4"/>
    </row>
    <row r="7" spans="1:19" ht="15.75">
      <c r="A7" s="52">
        <v>2</v>
      </c>
      <c r="B7" s="52" t="s">
        <v>150</v>
      </c>
      <c r="C7" s="52"/>
      <c r="D7" s="26"/>
      <c r="E7" s="18">
        <v>27.45</v>
      </c>
      <c r="F7" s="23">
        <v>0.7</v>
      </c>
      <c r="G7" s="25">
        <f>SUM(E7:F7)</f>
        <v>28.15</v>
      </c>
      <c r="H7" s="26"/>
      <c r="I7" s="18">
        <v>27.9</v>
      </c>
      <c r="J7" s="23">
        <v>0.6</v>
      </c>
      <c r="K7" s="25">
        <f>SUM(I7:J7)</f>
        <v>28.5</v>
      </c>
      <c r="L7" s="26"/>
      <c r="M7" s="25">
        <f t="shared" ref="M7:M9" si="0">SUM(K7,G7)</f>
        <v>56.65</v>
      </c>
      <c r="N7" s="22">
        <v>36478</v>
      </c>
      <c r="O7" s="22"/>
      <c r="P7" s="13"/>
      <c r="Q7" s="14"/>
      <c r="R7" s="6"/>
      <c r="S7" s="4"/>
    </row>
    <row r="8" spans="1:19">
      <c r="A8" s="52">
        <v>3</v>
      </c>
      <c r="B8" s="52" t="s">
        <v>151</v>
      </c>
      <c r="C8" s="52"/>
      <c r="D8" s="26"/>
      <c r="E8" s="18">
        <v>27.6</v>
      </c>
      <c r="F8" s="23">
        <v>0.5</v>
      </c>
      <c r="G8" s="25">
        <f>SUM(E8:F8)</f>
        <v>28.1</v>
      </c>
      <c r="H8" s="26"/>
      <c r="I8" s="18">
        <v>27.3</v>
      </c>
      <c r="J8" s="23">
        <v>0.7</v>
      </c>
      <c r="K8" s="25">
        <f>SUM(I8:J8)</f>
        <v>28</v>
      </c>
      <c r="L8" s="26"/>
      <c r="M8" s="25">
        <f t="shared" si="0"/>
        <v>56.1</v>
      </c>
      <c r="N8" s="22">
        <v>36539</v>
      </c>
      <c r="O8" s="22"/>
      <c r="P8" s="13"/>
      <c r="Q8" s="6"/>
      <c r="R8" s="6"/>
      <c r="S8" s="4"/>
    </row>
    <row r="9" spans="1:19">
      <c r="A9" s="52">
        <v>4</v>
      </c>
      <c r="B9" s="52" t="s">
        <v>152</v>
      </c>
      <c r="C9" s="52"/>
      <c r="D9" s="26"/>
      <c r="E9" s="18">
        <v>26.85</v>
      </c>
      <c r="F9" s="23">
        <v>0.7</v>
      </c>
      <c r="G9" s="25">
        <f t="shared" ref="G9" si="1">SUM(E9:F9)</f>
        <v>27.55</v>
      </c>
      <c r="H9" s="26"/>
      <c r="I9" s="18">
        <v>20.25</v>
      </c>
      <c r="J9" s="23">
        <v>0</v>
      </c>
      <c r="K9" s="25">
        <f t="shared" ref="K9" si="2">SUM(I9:J9)</f>
        <v>20.25</v>
      </c>
      <c r="L9" s="26"/>
      <c r="M9" s="25">
        <f t="shared" si="0"/>
        <v>47.8</v>
      </c>
      <c r="N9" s="22">
        <v>36362</v>
      </c>
      <c r="O9" s="22"/>
      <c r="P9" s="6"/>
      <c r="Q9" s="6"/>
      <c r="R9" s="6"/>
    </row>
    <row r="10" spans="1:19">
      <c r="A10" s="52">
        <v>5</v>
      </c>
      <c r="B10" s="52" t="s">
        <v>153</v>
      </c>
      <c r="C10" s="52"/>
      <c r="D10" s="26"/>
      <c r="E10" s="18">
        <v>27.3</v>
      </c>
      <c r="F10" s="23">
        <v>0.5</v>
      </c>
      <c r="G10" s="25">
        <f t="shared" ref="G10" si="3">SUM(E10:F10)</f>
        <v>27.8</v>
      </c>
      <c r="H10" s="26"/>
      <c r="I10" s="18">
        <v>0</v>
      </c>
      <c r="J10" s="23">
        <v>0</v>
      </c>
      <c r="K10" s="25">
        <f t="shared" ref="K10" si="4">SUM(I10:J10)</f>
        <v>0</v>
      </c>
      <c r="L10" s="26"/>
      <c r="M10" s="25">
        <f t="shared" ref="M10" si="5">SUM(K10,G10)</f>
        <v>27.8</v>
      </c>
      <c r="N10" s="22">
        <v>36826</v>
      </c>
      <c r="O10" s="22"/>
      <c r="P10" s="6"/>
      <c r="Q10" s="6"/>
      <c r="R10" s="6"/>
    </row>
    <row r="11" spans="1:19">
      <c r="A11" s="52"/>
      <c r="B11" s="52"/>
      <c r="C11" s="52"/>
      <c r="D11" s="52"/>
      <c r="E11" s="18"/>
      <c r="F11" s="23"/>
      <c r="G11" s="24"/>
      <c r="H11" s="52"/>
      <c r="I11" s="18"/>
      <c r="J11" s="23"/>
      <c r="K11" s="24"/>
      <c r="L11" s="52"/>
      <c r="M11" s="24"/>
      <c r="N11" s="22"/>
      <c r="O11" s="22"/>
      <c r="P11" s="6"/>
      <c r="Q11" s="6"/>
      <c r="R11" s="6"/>
    </row>
    <row r="12" spans="1:19">
      <c r="A12" s="52"/>
      <c r="B12" s="52"/>
      <c r="C12" s="52"/>
      <c r="D12" s="52"/>
      <c r="E12" s="18"/>
      <c r="F12" s="23"/>
      <c r="G12" s="24"/>
      <c r="H12" s="52"/>
      <c r="I12" s="18"/>
      <c r="J12" s="23"/>
      <c r="K12" s="24"/>
      <c r="L12" s="52"/>
      <c r="M12" s="24"/>
      <c r="N12" s="22"/>
      <c r="O12" s="22"/>
      <c r="P12" s="6"/>
      <c r="Q12" s="6"/>
      <c r="R12" s="6"/>
    </row>
    <row r="13" spans="1:19">
      <c r="A13" s="52"/>
      <c r="B13" s="52"/>
      <c r="C13" s="52"/>
      <c r="D13" s="52"/>
      <c r="E13" s="18"/>
      <c r="F13" s="23"/>
      <c r="G13" s="24"/>
      <c r="H13" s="52"/>
      <c r="I13" s="18"/>
      <c r="J13" s="23"/>
      <c r="K13" s="24"/>
      <c r="L13" s="52"/>
      <c r="M13" s="24"/>
      <c r="N13" s="22"/>
      <c r="O13" s="22"/>
      <c r="P13" s="6"/>
      <c r="Q13" s="6"/>
      <c r="R13" s="6"/>
    </row>
    <row r="14" spans="1:19">
      <c r="A14" s="52"/>
      <c r="B14" s="52"/>
      <c r="C14" s="52"/>
      <c r="D14" s="52"/>
      <c r="E14" s="18"/>
      <c r="F14" s="23"/>
      <c r="G14" s="24"/>
      <c r="H14" s="52"/>
      <c r="I14" s="18"/>
      <c r="J14" s="23"/>
      <c r="K14" s="24"/>
      <c r="L14" s="52"/>
      <c r="M14" s="24"/>
      <c r="N14" s="22"/>
      <c r="O14" s="22"/>
      <c r="P14" s="21"/>
      <c r="Q14" s="21"/>
      <c r="R14" s="21"/>
    </row>
    <row r="15" spans="1:19">
      <c r="A15" s="52"/>
      <c r="B15" s="52"/>
      <c r="C15" s="52"/>
      <c r="D15" s="52"/>
      <c r="E15" s="18"/>
      <c r="F15" s="23"/>
      <c r="G15" s="24"/>
      <c r="H15" s="52"/>
      <c r="I15" s="18"/>
      <c r="J15" s="23"/>
      <c r="K15" s="24"/>
      <c r="L15" s="52"/>
      <c r="M15" s="24"/>
      <c r="N15" s="22"/>
      <c r="O15" s="20"/>
      <c r="P15" s="21"/>
      <c r="Q15" s="21"/>
      <c r="R15" s="21"/>
    </row>
    <row r="16" spans="1:19">
      <c r="A16" s="52"/>
      <c r="B16" s="52"/>
      <c r="C16" s="52"/>
      <c r="D16" s="52"/>
      <c r="E16" s="18"/>
      <c r="F16" s="23"/>
      <c r="G16" s="24"/>
      <c r="H16" s="52"/>
      <c r="I16" s="18"/>
      <c r="J16" s="23"/>
      <c r="K16" s="24"/>
      <c r="L16" s="52"/>
      <c r="M16" s="24"/>
      <c r="N16" s="22"/>
      <c r="O16" s="20"/>
      <c r="P16" s="21"/>
      <c r="Q16" s="21"/>
      <c r="R16" s="21"/>
    </row>
    <row r="17" spans="1:18">
      <c r="A17" s="52"/>
      <c r="B17" s="52"/>
      <c r="C17" s="52"/>
      <c r="D17" s="52"/>
      <c r="E17" s="18"/>
      <c r="F17" s="23"/>
      <c r="G17" s="24"/>
      <c r="H17" s="52"/>
      <c r="I17" s="18"/>
      <c r="J17" s="23"/>
      <c r="K17" s="24"/>
      <c r="L17" s="52"/>
      <c r="M17" s="24"/>
      <c r="N17" s="22"/>
      <c r="O17" s="20"/>
      <c r="P17" s="21"/>
      <c r="Q17" s="21"/>
      <c r="R17" s="21"/>
    </row>
    <row r="18" spans="1:18">
      <c r="A18" s="52"/>
      <c r="B18" s="52"/>
      <c r="C18" s="52"/>
      <c r="D18" s="52"/>
      <c r="E18" s="18"/>
      <c r="F18" s="23"/>
      <c r="G18" s="24"/>
      <c r="H18" s="52"/>
      <c r="I18" s="18"/>
      <c r="J18" s="23"/>
      <c r="K18" s="24"/>
      <c r="L18" s="52"/>
      <c r="M18" s="24"/>
      <c r="N18" s="22"/>
      <c r="O18" s="20"/>
      <c r="P18" s="21"/>
      <c r="Q18" s="21"/>
      <c r="R18" s="21"/>
    </row>
    <row r="19" spans="1:18">
      <c r="A19" s="52"/>
      <c r="B19" s="52"/>
      <c r="C19" s="52"/>
      <c r="D19" s="52"/>
      <c r="E19" s="18"/>
      <c r="F19" s="23"/>
      <c r="G19" s="24"/>
      <c r="H19" s="52"/>
      <c r="I19" s="18"/>
      <c r="J19" s="23"/>
      <c r="K19" s="24"/>
      <c r="L19" s="52"/>
      <c r="M19" s="24"/>
      <c r="N19" s="22"/>
      <c r="O19" s="20"/>
      <c r="P19" s="21"/>
      <c r="Q19" s="21"/>
      <c r="R19" s="21"/>
    </row>
    <row r="20" spans="1:18">
      <c r="A20" s="52"/>
      <c r="B20" s="52"/>
      <c r="C20" s="52"/>
      <c r="D20" s="52"/>
      <c r="E20" s="18"/>
      <c r="F20" s="23"/>
      <c r="G20" s="24"/>
      <c r="H20" s="52"/>
      <c r="I20" s="18"/>
      <c r="J20" s="23"/>
      <c r="K20" s="24"/>
      <c r="L20" s="52"/>
      <c r="M20" s="24"/>
      <c r="N20" s="22"/>
      <c r="O20" s="20"/>
      <c r="P20" s="21"/>
      <c r="Q20" s="21"/>
      <c r="R20" s="21"/>
    </row>
    <row r="21" spans="1:18">
      <c r="A21" s="52"/>
      <c r="B21" s="52"/>
      <c r="C21" s="52"/>
      <c r="D21" s="52"/>
      <c r="E21" s="18"/>
      <c r="F21" s="23"/>
      <c r="G21" s="24"/>
      <c r="H21" s="52"/>
      <c r="I21" s="18"/>
      <c r="J21" s="23"/>
      <c r="K21" s="24"/>
      <c r="L21" s="52"/>
      <c r="M21" s="24"/>
      <c r="N21" s="22"/>
    </row>
    <row r="22" spans="1:18">
      <c r="A22" s="52"/>
      <c r="B22" s="52"/>
      <c r="C22" s="52"/>
      <c r="D22" s="52"/>
      <c r="E22" s="18"/>
      <c r="F22" s="23"/>
      <c r="G22" s="24"/>
      <c r="H22" s="52"/>
      <c r="I22" s="18"/>
      <c r="J22" s="23"/>
      <c r="K22" s="24"/>
      <c r="L22" s="52"/>
      <c r="M22" s="24"/>
      <c r="N22" s="22"/>
    </row>
    <row r="23" spans="1:18">
      <c r="A23" s="11"/>
      <c r="B23" s="51"/>
      <c r="C23" s="51"/>
      <c r="D23" s="51"/>
      <c r="E23" s="19"/>
      <c r="F23" s="15"/>
      <c r="G23" s="17"/>
      <c r="H23" s="51"/>
      <c r="J23" s="51"/>
      <c r="K23" s="16"/>
    </row>
    <row r="24" spans="1:18">
      <c r="A24" s="11"/>
      <c r="B24" s="51"/>
      <c r="C24" s="51"/>
      <c r="D24" s="51"/>
      <c r="E24" s="19"/>
      <c r="F24" s="15"/>
      <c r="G24" s="17"/>
      <c r="H24" s="51"/>
      <c r="J24" s="51"/>
      <c r="K24" s="16"/>
    </row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K2" sqref="K2"/>
    </sheetView>
  </sheetViews>
  <sheetFormatPr defaultRowHeight="15"/>
  <cols>
    <col min="1" max="1" width="3.28515625" style="3" customWidth="1"/>
    <col min="2" max="2" width="17.5703125" style="3" customWidth="1"/>
    <col min="3" max="3" width="6" style="3" customWidth="1"/>
    <col min="4" max="4" width="0.85546875" style="3" customWidth="1"/>
    <col min="5" max="5" width="9.42578125" style="3" customWidth="1"/>
    <col min="6" max="6" width="0.85546875" style="3" customWidth="1"/>
    <col min="7" max="7" width="9.42578125" style="3" customWidth="1"/>
    <col min="8" max="8" width="0.85546875" style="3" customWidth="1"/>
    <col min="9" max="9" width="9.42578125" style="3" customWidth="1"/>
    <col min="10" max="10" width="6" style="3" bestFit="1" customWidth="1"/>
    <col min="11" max="11" width="11.85546875" style="3" bestFit="1" customWidth="1"/>
    <col min="12" max="12" width="8" style="3" bestFit="1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7"/>
      <c r="K1" s="7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5"/>
      <c r="K2" s="44" t="s">
        <v>40</v>
      </c>
      <c r="M2" s="48"/>
      <c r="N2" s="4"/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51"/>
      <c r="B4" s="9" t="s">
        <v>71</v>
      </c>
      <c r="C4" s="10" t="s">
        <v>98</v>
      </c>
      <c r="D4" s="51"/>
      <c r="F4" s="51"/>
      <c r="G4" s="51"/>
      <c r="H4" s="51"/>
      <c r="I4" s="51"/>
      <c r="J4" s="51"/>
      <c r="K4" s="51"/>
      <c r="L4" s="51"/>
      <c r="M4" s="51"/>
      <c r="N4" s="4"/>
      <c r="O4" s="4"/>
      <c r="P4" s="51"/>
      <c r="Q4" s="51"/>
      <c r="R4" s="6"/>
      <c r="S4" s="4"/>
    </row>
    <row r="5" spans="1:19">
      <c r="A5" s="51"/>
      <c r="B5" s="51"/>
      <c r="C5" s="51"/>
      <c r="D5" s="51"/>
      <c r="E5" s="51" t="s">
        <v>31</v>
      </c>
      <c r="F5" s="51"/>
      <c r="G5" s="51" t="s">
        <v>31</v>
      </c>
      <c r="H5" s="51"/>
      <c r="I5" s="10" t="s">
        <v>31</v>
      </c>
      <c r="J5" s="51"/>
      <c r="K5" s="51"/>
      <c r="L5" s="51"/>
      <c r="M5" s="51"/>
      <c r="N5" s="51"/>
      <c r="O5" s="51"/>
      <c r="P5" s="51"/>
      <c r="Q5" s="51"/>
      <c r="R5" s="6"/>
      <c r="S5" s="4"/>
    </row>
    <row r="6" spans="1:19">
      <c r="A6" s="52">
        <v>1</v>
      </c>
      <c r="B6" s="52" t="s">
        <v>154</v>
      </c>
      <c r="C6" s="52"/>
      <c r="D6" s="26"/>
      <c r="E6" s="19">
        <v>111.6</v>
      </c>
      <c r="F6" s="46"/>
      <c r="G6" s="19">
        <v>76.75</v>
      </c>
      <c r="H6" s="46"/>
      <c r="I6" s="34">
        <f>SUM(E6+G6)</f>
        <v>188.35</v>
      </c>
      <c r="J6" s="13"/>
      <c r="K6" s="13"/>
      <c r="L6" s="13"/>
      <c r="M6" s="13"/>
      <c r="N6" s="13"/>
      <c r="O6" s="22"/>
      <c r="P6" s="13"/>
      <c r="Q6" s="51"/>
      <c r="R6" s="6"/>
      <c r="S6" s="4"/>
    </row>
    <row r="7" spans="1:19" ht="15.75">
      <c r="A7" s="52"/>
      <c r="B7" s="52"/>
      <c r="C7" s="52"/>
      <c r="D7" s="52"/>
      <c r="E7" s="19"/>
      <c r="F7" s="11"/>
      <c r="G7" s="19"/>
      <c r="H7" s="11"/>
      <c r="I7" s="17"/>
      <c r="J7" s="13"/>
      <c r="K7" s="13"/>
      <c r="L7" s="13"/>
      <c r="M7" s="13"/>
      <c r="N7" s="13"/>
      <c r="O7" s="22"/>
      <c r="P7" s="13"/>
      <c r="Q7" s="14"/>
      <c r="R7" s="6"/>
      <c r="S7" s="4"/>
    </row>
    <row r="8" spans="1:19">
      <c r="A8" s="52"/>
      <c r="B8" s="52"/>
      <c r="C8" s="52"/>
      <c r="D8" s="52"/>
      <c r="E8" s="19"/>
      <c r="F8" s="11"/>
      <c r="G8" s="19"/>
      <c r="H8" s="11"/>
      <c r="I8" s="17"/>
      <c r="J8" s="13"/>
      <c r="K8" s="13"/>
      <c r="L8" s="13"/>
      <c r="M8" s="13"/>
      <c r="N8" s="13"/>
      <c r="O8" s="22"/>
      <c r="P8" s="13"/>
      <c r="Q8" s="6"/>
      <c r="R8" s="6"/>
      <c r="S8" s="4"/>
    </row>
    <row r="9" spans="1:19">
      <c r="A9" s="52"/>
      <c r="B9" s="52"/>
      <c r="C9" s="52"/>
      <c r="D9" s="52"/>
      <c r="E9" s="19"/>
      <c r="F9" s="11"/>
      <c r="G9" s="19"/>
      <c r="H9" s="11"/>
      <c r="I9" s="17"/>
      <c r="J9" s="6"/>
      <c r="K9" s="6"/>
      <c r="L9" s="6"/>
      <c r="M9" s="6"/>
      <c r="N9" s="6"/>
      <c r="O9" s="22"/>
      <c r="P9" s="6"/>
      <c r="Q9" s="6"/>
      <c r="R9" s="6"/>
    </row>
    <row r="10" spans="1:19">
      <c r="A10" s="52"/>
      <c r="B10" s="52"/>
      <c r="C10" s="52"/>
      <c r="D10" s="52"/>
      <c r="E10" s="19"/>
      <c r="F10" s="11"/>
      <c r="G10" s="19"/>
      <c r="H10" s="11"/>
      <c r="I10" s="17"/>
      <c r="J10" s="6"/>
      <c r="K10" s="6"/>
      <c r="L10" s="6"/>
      <c r="M10" s="6"/>
      <c r="N10" s="6"/>
      <c r="O10" s="22"/>
      <c r="P10" s="6"/>
      <c r="Q10" s="6"/>
      <c r="R10" s="6"/>
    </row>
    <row r="11" spans="1:19">
      <c r="A11" s="52"/>
      <c r="B11" s="52"/>
      <c r="C11" s="52"/>
      <c r="D11" s="52"/>
      <c r="E11" s="18"/>
      <c r="F11" s="23"/>
      <c r="G11" s="24"/>
      <c r="H11" s="52"/>
      <c r="I11" s="18"/>
      <c r="J11" s="23"/>
      <c r="K11" s="24"/>
      <c r="L11" s="52"/>
      <c r="M11" s="24"/>
      <c r="N11" s="22"/>
      <c r="O11" s="22"/>
      <c r="P11" s="6"/>
      <c r="Q11" s="6"/>
      <c r="R11" s="6"/>
    </row>
    <row r="12" spans="1:19">
      <c r="A12" s="52"/>
      <c r="B12" s="52"/>
      <c r="C12" s="52"/>
      <c r="D12" s="52"/>
      <c r="E12" s="18"/>
      <c r="F12" s="23"/>
      <c r="G12" s="24"/>
      <c r="H12" s="52"/>
      <c r="I12" s="18"/>
      <c r="J12" s="23"/>
      <c r="K12" s="24"/>
      <c r="L12" s="52"/>
      <c r="M12" s="24"/>
      <c r="N12" s="22"/>
      <c r="O12" s="22"/>
      <c r="P12" s="6"/>
      <c r="Q12" s="6"/>
      <c r="R12" s="6"/>
    </row>
    <row r="13" spans="1:19">
      <c r="A13" s="52"/>
      <c r="B13" s="52"/>
      <c r="C13" s="52"/>
      <c r="D13" s="52"/>
      <c r="E13" s="18"/>
      <c r="F13" s="23"/>
      <c r="G13" s="53"/>
      <c r="H13" s="52"/>
      <c r="I13" s="18"/>
      <c r="J13" s="23"/>
      <c r="K13" s="24"/>
      <c r="L13" s="52"/>
      <c r="M13" s="24"/>
      <c r="N13" s="22"/>
      <c r="O13" s="22"/>
      <c r="P13" s="6"/>
      <c r="Q13" s="6"/>
      <c r="R13" s="6"/>
    </row>
    <row r="14" spans="1:19">
      <c r="A14" s="52"/>
      <c r="B14" s="52"/>
      <c r="C14" s="52"/>
      <c r="D14" s="52"/>
      <c r="E14" s="18"/>
      <c r="F14" s="23"/>
      <c r="G14" s="24"/>
      <c r="H14" s="52"/>
      <c r="I14" s="18"/>
      <c r="J14" s="23"/>
      <c r="K14" s="24"/>
      <c r="L14" s="52"/>
      <c r="M14" s="24"/>
      <c r="N14" s="22"/>
      <c r="O14" s="22"/>
      <c r="P14" s="21"/>
      <c r="Q14" s="21"/>
      <c r="R14" s="21"/>
    </row>
    <row r="15" spans="1:19">
      <c r="A15" s="52"/>
      <c r="B15" s="52"/>
      <c r="C15" s="52"/>
      <c r="D15" s="52"/>
      <c r="E15" s="18"/>
      <c r="F15" s="23"/>
      <c r="G15" s="24"/>
      <c r="H15" s="52"/>
      <c r="I15" s="18"/>
      <c r="J15" s="23"/>
      <c r="K15" s="24"/>
      <c r="L15" s="52"/>
      <c r="M15" s="24"/>
      <c r="N15" s="22"/>
      <c r="O15" s="20"/>
      <c r="P15" s="21"/>
      <c r="Q15" s="21"/>
      <c r="R15" s="21"/>
    </row>
    <row r="16" spans="1:19">
      <c r="A16" s="52"/>
      <c r="B16" s="52"/>
      <c r="C16" s="52"/>
      <c r="D16" s="52"/>
      <c r="E16" s="18"/>
      <c r="F16" s="23"/>
      <c r="G16" s="24"/>
      <c r="H16" s="52"/>
      <c r="I16" s="18"/>
      <c r="J16" s="23"/>
      <c r="K16" s="24"/>
      <c r="L16" s="52"/>
      <c r="M16" s="24"/>
      <c r="N16" s="22"/>
      <c r="O16" s="20"/>
      <c r="P16" s="21"/>
      <c r="Q16" s="21"/>
      <c r="R16" s="21"/>
    </row>
    <row r="17" spans="1:18">
      <c r="A17" s="52"/>
      <c r="B17" s="52"/>
      <c r="C17" s="52"/>
      <c r="D17" s="52"/>
      <c r="E17" s="18"/>
      <c r="F17" s="23"/>
      <c r="G17" s="24"/>
      <c r="H17" s="52"/>
      <c r="I17" s="18"/>
      <c r="J17" s="23"/>
      <c r="K17" s="24"/>
      <c r="L17" s="52"/>
      <c r="M17" s="24"/>
      <c r="N17" s="22"/>
      <c r="O17" s="20"/>
      <c r="P17" s="21"/>
      <c r="Q17" s="21"/>
      <c r="R17" s="21"/>
    </row>
    <row r="18" spans="1:18">
      <c r="A18" s="52"/>
      <c r="B18" s="52"/>
      <c r="C18" s="52"/>
      <c r="D18" s="52"/>
      <c r="E18" s="18"/>
      <c r="F18" s="23"/>
      <c r="G18" s="24"/>
      <c r="H18" s="52"/>
      <c r="I18" s="18"/>
      <c r="J18" s="23"/>
      <c r="K18" s="24"/>
      <c r="L18" s="52"/>
      <c r="M18" s="24"/>
      <c r="N18" s="22"/>
      <c r="O18" s="20"/>
      <c r="P18" s="21"/>
      <c r="Q18" s="21"/>
      <c r="R18" s="21"/>
    </row>
    <row r="19" spans="1:18">
      <c r="A19" s="52"/>
      <c r="B19" s="52"/>
      <c r="C19" s="52"/>
      <c r="D19" s="52"/>
      <c r="E19" s="18"/>
      <c r="F19" s="23"/>
      <c r="G19" s="24"/>
      <c r="H19" s="52"/>
      <c r="I19" s="18"/>
      <c r="J19" s="23"/>
      <c r="K19" s="24"/>
      <c r="L19" s="52"/>
      <c r="M19" s="24"/>
      <c r="N19" s="22"/>
      <c r="O19" s="20"/>
      <c r="P19" s="21"/>
      <c r="Q19" s="21"/>
      <c r="R19" s="21"/>
    </row>
    <row r="20" spans="1:18">
      <c r="A20" s="52"/>
      <c r="B20" s="52"/>
      <c r="C20" s="52"/>
      <c r="D20" s="52"/>
      <c r="E20" s="18"/>
      <c r="F20" s="23"/>
      <c r="G20" s="24"/>
      <c r="H20" s="52"/>
      <c r="I20" s="18"/>
      <c r="J20" s="23"/>
      <c r="K20" s="24"/>
      <c r="L20" s="52"/>
      <c r="M20" s="24"/>
      <c r="N20" s="22"/>
      <c r="O20" s="20"/>
      <c r="P20" s="21"/>
      <c r="Q20" s="21"/>
      <c r="R20" s="21"/>
    </row>
    <row r="21" spans="1:18">
      <c r="A21" s="52"/>
      <c r="B21" s="52"/>
      <c r="C21" s="52"/>
      <c r="D21" s="52"/>
      <c r="E21" s="18"/>
      <c r="F21" s="23"/>
      <c r="G21" s="24"/>
      <c r="H21" s="52"/>
      <c r="I21" s="18"/>
      <c r="J21" s="23"/>
      <c r="K21" s="24"/>
      <c r="L21" s="52"/>
      <c r="M21" s="24"/>
      <c r="N21" s="22"/>
    </row>
    <row r="22" spans="1:18">
      <c r="A22" s="52"/>
      <c r="B22" s="52"/>
      <c r="C22" s="52"/>
      <c r="D22" s="52"/>
      <c r="E22" s="18"/>
      <c r="F22" s="23"/>
      <c r="G22" s="24"/>
      <c r="H22" s="52"/>
      <c r="I22" s="18"/>
      <c r="J22" s="23"/>
      <c r="K22" s="24"/>
      <c r="L22" s="52"/>
      <c r="M22" s="24"/>
      <c r="N22" s="22"/>
    </row>
    <row r="23" spans="1:18">
      <c r="A23" s="11"/>
      <c r="B23" s="51"/>
      <c r="C23" s="51"/>
      <c r="D23" s="51"/>
      <c r="E23" s="19"/>
      <c r="F23" s="15"/>
      <c r="G23" s="17"/>
      <c r="H23" s="51"/>
      <c r="J23" s="51"/>
      <c r="K23" s="16"/>
    </row>
    <row r="24" spans="1:18">
      <c r="A24" s="11"/>
      <c r="B24" s="51"/>
      <c r="C24" s="51"/>
      <c r="D24" s="51"/>
      <c r="E24" s="19"/>
      <c r="F24" s="15"/>
      <c r="G24" s="17"/>
      <c r="H24" s="51"/>
      <c r="J24" s="51"/>
      <c r="K24" s="16"/>
    </row>
  </sheetData>
  <mergeCells count="2">
    <mergeCell ref="A1:I1"/>
    <mergeCell ref="A2:I2"/>
  </mergeCells>
  <hyperlinks>
    <hyperlink ref="P2" r:id="rId1" location="'ESTADUAL TRI e TRS'!A1" display="VOLTAR"/>
    <hyperlink ref="K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7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51"/>
      <c r="B4" s="9" t="s">
        <v>84</v>
      </c>
      <c r="C4" s="10" t="s">
        <v>100</v>
      </c>
      <c r="D4" s="51"/>
      <c r="F4" s="51"/>
      <c r="G4" s="51"/>
      <c r="H4" s="51"/>
      <c r="I4" s="51"/>
      <c r="J4" s="51"/>
      <c r="K4" s="51"/>
      <c r="L4" s="51"/>
      <c r="M4" s="51"/>
      <c r="N4" s="4"/>
      <c r="O4" s="4"/>
      <c r="P4" s="51"/>
      <c r="Q4" s="51"/>
      <c r="R4" s="6"/>
      <c r="S4" s="4"/>
    </row>
    <row r="5" spans="1:19">
      <c r="A5" s="51"/>
      <c r="B5" s="54"/>
      <c r="C5" s="51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52">
        <v>1</v>
      </c>
      <c r="B6" s="52" t="s">
        <v>156</v>
      </c>
      <c r="C6" s="52"/>
      <c r="D6" s="26"/>
      <c r="E6" s="18">
        <v>28.524999999999999</v>
      </c>
      <c r="F6" s="23">
        <v>1.2</v>
      </c>
      <c r="G6" s="25">
        <f>SUM(E6:F6)</f>
        <v>29.724999999999998</v>
      </c>
      <c r="H6" s="26"/>
      <c r="I6" s="18">
        <v>27.024999999999999</v>
      </c>
      <c r="J6" s="23">
        <v>1.7</v>
      </c>
      <c r="K6" s="25">
        <f>SUM(I6:J6)</f>
        <v>28.724999999999998</v>
      </c>
      <c r="L6" s="26"/>
      <c r="M6" s="25">
        <f>SUM(K6,G6)</f>
        <v>58.449999999999996</v>
      </c>
      <c r="N6" s="22">
        <v>36157</v>
      </c>
      <c r="O6" s="22"/>
      <c r="P6" s="13"/>
      <c r="Q6" s="51"/>
      <c r="R6" s="6"/>
      <c r="S6" s="4"/>
    </row>
    <row r="7" spans="1:19" ht="15.75">
      <c r="A7" s="52"/>
      <c r="B7" s="52"/>
      <c r="C7" s="52"/>
      <c r="D7" s="52"/>
      <c r="E7" s="18"/>
      <c r="F7" s="23"/>
      <c r="G7" s="24"/>
      <c r="H7" s="52"/>
      <c r="I7" s="18"/>
      <c r="J7" s="23"/>
      <c r="K7" s="24"/>
      <c r="L7" s="52"/>
      <c r="M7" s="24"/>
      <c r="N7" s="22"/>
      <c r="O7" s="22"/>
      <c r="P7" s="13"/>
      <c r="Q7" s="14"/>
      <c r="R7" s="6"/>
      <c r="S7" s="4"/>
    </row>
    <row r="8" spans="1:19">
      <c r="A8" s="52"/>
      <c r="B8" s="52"/>
      <c r="C8" s="52"/>
      <c r="D8" s="52"/>
      <c r="E8" s="18"/>
      <c r="F8" s="23"/>
      <c r="G8" s="24"/>
      <c r="H8" s="52"/>
      <c r="I8" s="18"/>
      <c r="J8" s="23"/>
      <c r="K8" s="24"/>
      <c r="L8" s="52"/>
      <c r="M8" s="24"/>
      <c r="N8" s="22"/>
      <c r="O8" s="22"/>
      <c r="P8" s="13"/>
      <c r="Q8" s="6"/>
      <c r="R8" s="6"/>
      <c r="S8" s="4"/>
    </row>
    <row r="9" spans="1:19">
      <c r="A9" s="52"/>
      <c r="B9" s="52"/>
      <c r="C9" s="52"/>
      <c r="D9" s="52"/>
      <c r="E9" s="18"/>
      <c r="F9" s="23"/>
      <c r="G9" s="24"/>
      <c r="H9" s="52"/>
      <c r="I9" s="18"/>
      <c r="J9" s="23"/>
      <c r="K9" s="24"/>
      <c r="L9" s="52"/>
      <c r="M9" s="24"/>
      <c r="N9" s="22"/>
      <c r="O9" s="22"/>
      <c r="P9" s="6"/>
      <c r="Q9" s="6"/>
      <c r="R9" s="6"/>
    </row>
    <row r="10" spans="1:19">
      <c r="A10" s="52"/>
      <c r="B10" s="52"/>
      <c r="C10" s="52"/>
      <c r="D10" s="52"/>
      <c r="E10" s="18"/>
      <c r="F10" s="23"/>
      <c r="G10" s="24"/>
      <c r="H10" s="52"/>
      <c r="I10" s="18"/>
      <c r="J10" s="23"/>
      <c r="K10" s="24"/>
      <c r="L10" s="52"/>
      <c r="M10" s="24"/>
      <c r="N10" s="22"/>
      <c r="O10" s="22"/>
      <c r="P10" s="6"/>
      <c r="Q10" s="6"/>
      <c r="R10" s="6"/>
    </row>
    <row r="11" spans="1:19">
      <c r="A11" s="52"/>
      <c r="B11" s="52"/>
      <c r="C11" s="52"/>
      <c r="D11" s="52"/>
      <c r="E11" s="18"/>
      <c r="F11" s="23"/>
      <c r="G11" s="24"/>
      <c r="H11" s="52"/>
      <c r="I11" s="18"/>
      <c r="J11" s="23"/>
      <c r="K11" s="24"/>
      <c r="L11" s="52"/>
      <c r="M11" s="24"/>
      <c r="N11" s="22"/>
      <c r="O11" s="22"/>
      <c r="P11" s="6"/>
      <c r="Q11" s="6"/>
      <c r="R11" s="6"/>
    </row>
    <row r="12" spans="1:19">
      <c r="A12" s="52"/>
      <c r="B12" s="52"/>
      <c r="C12" s="52"/>
      <c r="D12" s="52"/>
      <c r="E12" s="18"/>
      <c r="F12" s="23"/>
      <c r="G12" s="24"/>
      <c r="H12" s="52"/>
      <c r="I12" s="18"/>
      <c r="J12" s="23"/>
      <c r="K12" s="24"/>
      <c r="L12" s="52"/>
      <c r="M12" s="24"/>
      <c r="N12" s="22"/>
      <c r="O12" s="22"/>
      <c r="P12" s="6"/>
      <c r="Q12" s="6"/>
      <c r="R12" s="6"/>
    </row>
    <row r="13" spans="1:19">
      <c r="A13" s="52"/>
      <c r="B13" s="52"/>
      <c r="C13" s="52"/>
      <c r="D13" s="52"/>
      <c r="E13" s="18"/>
      <c r="F13" s="23"/>
      <c r="G13" s="24"/>
      <c r="H13" s="52"/>
      <c r="I13" s="18"/>
      <c r="J13" s="23"/>
      <c r="K13" s="24"/>
      <c r="L13" s="52"/>
      <c r="M13" s="24"/>
      <c r="N13" s="22"/>
      <c r="O13" s="22"/>
      <c r="P13" s="6"/>
      <c r="Q13" s="6"/>
      <c r="R13" s="6"/>
    </row>
    <row r="14" spans="1:19">
      <c r="A14" s="52"/>
      <c r="B14" s="52"/>
      <c r="C14" s="52"/>
      <c r="D14" s="52"/>
      <c r="E14" s="18"/>
      <c r="F14" s="23"/>
      <c r="G14" s="24"/>
      <c r="H14" s="52"/>
      <c r="I14" s="18"/>
      <c r="J14" s="23"/>
      <c r="K14" s="24"/>
      <c r="L14" s="52"/>
      <c r="M14" s="24"/>
      <c r="N14" s="22"/>
      <c r="O14" s="22"/>
      <c r="P14" s="21"/>
      <c r="Q14" s="21"/>
      <c r="R14" s="21"/>
    </row>
    <row r="15" spans="1:19">
      <c r="A15" s="52"/>
      <c r="B15" s="52"/>
      <c r="C15" s="52"/>
      <c r="D15" s="52"/>
      <c r="E15" s="18"/>
      <c r="F15" s="23"/>
      <c r="G15" s="24"/>
      <c r="H15" s="52"/>
      <c r="I15" s="18"/>
      <c r="J15" s="23"/>
      <c r="K15" s="24"/>
      <c r="L15" s="52"/>
      <c r="M15" s="24"/>
      <c r="N15" s="22"/>
      <c r="O15" s="20"/>
      <c r="P15" s="21"/>
      <c r="Q15" s="21"/>
      <c r="R15" s="21"/>
    </row>
    <row r="16" spans="1:19">
      <c r="A16" s="52"/>
      <c r="B16" s="52"/>
      <c r="C16" s="52"/>
      <c r="D16" s="52"/>
      <c r="E16" s="18"/>
      <c r="F16" s="23"/>
      <c r="G16" s="24"/>
      <c r="H16" s="52"/>
      <c r="I16" s="18"/>
      <c r="J16" s="23"/>
      <c r="K16" s="24"/>
      <c r="L16" s="52"/>
      <c r="M16" s="24"/>
      <c r="N16" s="22"/>
      <c r="O16" s="20"/>
      <c r="P16" s="21"/>
      <c r="Q16" s="21"/>
      <c r="R16" s="21"/>
    </row>
    <row r="17" spans="1:18">
      <c r="A17" s="52"/>
      <c r="B17" s="52"/>
      <c r="C17" s="52"/>
      <c r="D17" s="52"/>
      <c r="E17" s="18"/>
      <c r="F17" s="23"/>
      <c r="G17" s="24"/>
      <c r="H17" s="52"/>
      <c r="I17" s="18"/>
      <c r="J17" s="23"/>
      <c r="K17" s="24"/>
      <c r="L17" s="52"/>
      <c r="M17" s="24"/>
      <c r="N17" s="22"/>
      <c r="O17" s="20"/>
      <c r="P17" s="21"/>
      <c r="Q17" s="21"/>
      <c r="R17" s="21"/>
    </row>
    <row r="18" spans="1:18" ht="15" customHeight="1">
      <c r="A18" s="52"/>
      <c r="B18" s="52"/>
      <c r="C18" s="52"/>
      <c r="D18" s="52"/>
      <c r="E18" s="18"/>
      <c r="F18" s="23"/>
      <c r="G18" s="24"/>
      <c r="H18" s="52"/>
      <c r="I18" s="18"/>
      <c r="J18" s="23"/>
      <c r="K18" s="24"/>
      <c r="L18" s="52"/>
      <c r="M18" s="24"/>
      <c r="N18" s="22"/>
      <c r="O18" s="20"/>
      <c r="P18" s="21"/>
      <c r="Q18" s="21"/>
      <c r="R18" s="21"/>
    </row>
    <row r="19" spans="1:18" ht="51.75" customHeight="1">
      <c r="A19" s="52"/>
      <c r="B19" s="52"/>
      <c r="C19" s="52"/>
      <c r="D19" s="52"/>
      <c r="E19" s="18"/>
      <c r="F19" s="23"/>
      <c r="G19" s="24"/>
      <c r="H19" s="52"/>
      <c r="I19" s="18"/>
      <c r="J19" s="23"/>
      <c r="K19" s="24"/>
      <c r="L19" s="52"/>
      <c r="M19" s="24"/>
      <c r="N19" s="22"/>
      <c r="O19" s="20"/>
      <c r="P19" s="21"/>
      <c r="Q19" s="21"/>
      <c r="R19" s="21"/>
    </row>
    <row r="20" spans="1:18" ht="51.75" customHeight="1">
      <c r="A20" s="52"/>
      <c r="B20" s="52"/>
      <c r="C20" s="52"/>
      <c r="D20" s="52"/>
      <c r="E20" s="18"/>
      <c r="F20" s="23"/>
      <c r="G20" s="24"/>
      <c r="H20" s="52"/>
      <c r="I20" s="18"/>
      <c r="J20" s="23"/>
      <c r="K20" s="24"/>
      <c r="L20" s="52"/>
      <c r="M20" s="24"/>
      <c r="N20" s="22"/>
      <c r="O20" s="20"/>
      <c r="P20" s="21"/>
      <c r="Q20" s="21"/>
      <c r="R20" s="21"/>
    </row>
    <row r="21" spans="1:18" ht="51.75" customHeight="1">
      <c r="A21" s="52"/>
      <c r="B21" s="52"/>
      <c r="C21" s="52"/>
      <c r="D21" s="52"/>
      <c r="E21" s="18"/>
      <c r="F21" s="23"/>
      <c r="G21" s="24"/>
      <c r="H21" s="52"/>
      <c r="I21" s="18"/>
      <c r="J21" s="23"/>
      <c r="K21" s="24"/>
      <c r="L21" s="52"/>
      <c r="M21" s="24"/>
      <c r="N21" s="22"/>
    </row>
    <row r="22" spans="1:18" ht="51.75" customHeight="1">
      <c r="A22" s="52"/>
      <c r="B22" s="52"/>
      <c r="C22" s="52"/>
      <c r="D22" s="52"/>
      <c r="E22" s="18"/>
      <c r="F22" s="23"/>
      <c r="G22" s="24"/>
      <c r="H22" s="52"/>
      <c r="I22" s="18"/>
      <c r="J22" s="23"/>
      <c r="K22" s="24"/>
      <c r="L22" s="52"/>
      <c r="M22" s="24"/>
      <c r="N22" s="22"/>
    </row>
    <row r="23" spans="1:18" ht="51.75" customHeight="1">
      <c r="A23" s="11"/>
      <c r="B23" s="51"/>
      <c r="C23" s="51"/>
      <c r="D23" s="51"/>
      <c r="E23" s="19"/>
      <c r="F23" s="15"/>
      <c r="G23" s="17"/>
      <c r="H23" s="51"/>
      <c r="J23" s="51"/>
      <c r="K23" s="16"/>
    </row>
    <row r="24" spans="1:18" ht="51.75" customHeight="1">
      <c r="A24" s="11"/>
      <c r="B24" s="51"/>
      <c r="C24" s="51"/>
      <c r="D24" s="51"/>
      <c r="E24" s="19"/>
      <c r="F24" s="15"/>
      <c r="G24" s="17"/>
      <c r="H24" s="51"/>
      <c r="J24" s="51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5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2"/>
      <c r="B4" s="9" t="s">
        <v>58</v>
      </c>
      <c r="C4" s="10" t="s">
        <v>100</v>
      </c>
      <c r="D4" s="62"/>
      <c r="F4" s="62"/>
      <c r="G4" s="62"/>
      <c r="H4" s="62"/>
      <c r="I4" s="62"/>
      <c r="J4" s="62"/>
      <c r="K4" s="62"/>
      <c r="L4" s="62"/>
      <c r="M4" s="62"/>
      <c r="N4" s="4"/>
      <c r="O4" s="4"/>
      <c r="P4" s="62"/>
      <c r="Q4" s="62"/>
      <c r="R4" s="6"/>
      <c r="S4" s="4"/>
    </row>
    <row r="5" spans="1:19">
      <c r="A5" s="62"/>
      <c r="B5" s="54"/>
      <c r="C5" s="62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157</v>
      </c>
      <c r="C6" s="63"/>
      <c r="D6" s="26"/>
      <c r="E6" s="18">
        <v>29.675000000000001</v>
      </c>
      <c r="F6" s="23">
        <v>0</v>
      </c>
      <c r="G6" s="25">
        <f>SUM(E6:F6)</f>
        <v>29.675000000000001</v>
      </c>
      <c r="H6" s="26"/>
      <c r="I6" s="18">
        <v>29.25</v>
      </c>
      <c r="J6" s="23">
        <v>0.2</v>
      </c>
      <c r="K6" s="25">
        <f>SUM(I6:J6)</f>
        <v>29.45</v>
      </c>
      <c r="L6" s="26"/>
      <c r="M6" s="25">
        <f>SUM(K6,G6)</f>
        <v>59.125</v>
      </c>
      <c r="N6" s="22">
        <v>39230</v>
      </c>
      <c r="O6" s="22"/>
      <c r="P6" s="13"/>
      <c r="Q6" s="62"/>
      <c r="R6" s="6"/>
      <c r="S6" s="4"/>
    </row>
    <row r="7" spans="1:19" ht="15.75">
      <c r="A7" s="63">
        <v>2</v>
      </c>
      <c r="B7" s="63" t="s">
        <v>97</v>
      </c>
      <c r="C7" s="63"/>
      <c r="D7" s="26"/>
      <c r="E7" s="18">
        <v>29.425000000000001</v>
      </c>
      <c r="F7" s="23">
        <v>0</v>
      </c>
      <c r="G7" s="25">
        <f>SUM(E7:F7)</f>
        <v>29.425000000000001</v>
      </c>
      <c r="H7" s="26"/>
      <c r="I7" s="18">
        <v>28.95</v>
      </c>
      <c r="J7" s="23">
        <v>0.2</v>
      </c>
      <c r="K7" s="25">
        <f>SUM(I7:J7)</f>
        <v>29.15</v>
      </c>
      <c r="L7" s="26"/>
      <c r="M7" s="25">
        <f t="shared" ref="M7:M8" si="0">SUM(K7,G7)</f>
        <v>58.575000000000003</v>
      </c>
      <c r="N7" s="22">
        <v>39175</v>
      </c>
      <c r="O7" s="22"/>
      <c r="P7" s="13"/>
      <c r="Q7" s="14"/>
      <c r="R7" s="6"/>
      <c r="S7" s="4"/>
    </row>
    <row r="8" spans="1:19">
      <c r="A8" s="63">
        <v>3</v>
      </c>
      <c r="B8" s="63" t="s">
        <v>158</v>
      </c>
      <c r="C8" s="63"/>
      <c r="D8" s="26"/>
      <c r="E8" s="18">
        <v>29.4</v>
      </c>
      <c r="F8" s="23">
        <v>0.2</v>
      </c>
      <c r="G8" s="25">
        <f>SUM(E8:F8)</f>
        <v>29.599999999999998</v>
      </c>
      <c r="H8" s="26"/>
      <c r="I8" s="18">
        <v>28.65</v>
      </c>
      <c r="J8" s="23">
        <v>0</v>
      </c>
      <c r="K8" s="25">
        <f>SUM(I8:J8)</f>
        <v>28.65</v>
      </c>
      <c r="L8" s="26"/>
      <c r="M8" s="25">
        <f t="shared" si="0"/>
        <v>58.25</v>
      </c>
      <c r="N8" s="22">
        <v>39523</v>
      </c>
      <c r="O8" s="22"/>
      <c r="P8" s="13"/>
      <c r="Q8" s="6"/>
      <c r="R8" s="6"/>
      <c r="S8" s="4"/>
    </row>
    <row r="9" spans="1:19">
      <c r="A9" s="63"/>
      <c r="B9" s="63"/>
      <c r="C9" s="63"/>
      <c r="D9" s="63"/>
      <c r="E9" s="18"/>
      <c r="F9" s="23"/>
      <c r="G9" s="24"/>
      <c r="H9" s="63"/>
      <c r="I9" s="18"/>
      <c r="J9" s="23"/>
      <c r="K9" s="24"/>
      <c r="L9" s="63"/>
      <c r="M9" s="24"/>
      <c r="N9" s="22"/>
      <c r="O9" s="22"/>
      <c r="P9" s="6"/>
      <c r="Q9" s="6"/>
      <c r="R9" s="6"/>
    </row>
    <row r="10" spans="1:19">
      <c r="A10" s="63"/>
      <c r="B10" s="63"/>
      <c r="C10" s="63"/>
      <c r="D10" s="63"/>
      <c r="E10" s="18"/>
      <c r="F10" s="23"/>
      <c r="G10" s="24"/>
      <c r="H10" s="63"/>
      <c r="I10" s="18"/>
      <c r="J10" s="23"/>
      <c r="K10" s="24"/>
      <c r="L10" s="63"/>
      <c r="M10" s="24"/>
      <c r="N10" s="22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24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 ht="51.75" customHeight="1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 ht="51.75" customHeight="1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22"/>
      <c r="O20" s="20"/>
      <c r="P20" s="21"/>
      <c r="Q20" s="21"/>
      <c r="R20" s="21"/>
    </row>
    <row r="21" spans="1:18" ht="51.75" customHeight="1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 ht="51.75" customHeight="1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2"/>
      <c r="C23" s="62"/>
      <c r="D23" s="62"/>
      <c r="E23" s="19"/>
      <c r="F23" s="15"/>
      <c r="G23" s="17"/>
      <c r="H23" s="62"/>
      <c r="J23" s="62"/>
      <c r="K23" s="16"/>
    </row>
    <row r="24" spans="1:18" ht="51.75" customHeight="1">
      <c r="A24" s="11"/>
      <c r="B24" s="62"/>
      <c r="C24" s="62"/>
      <c r="D24" s="62"/>
      <c r="E24" s="19"/>
      <c r="F24" s="15"/>
      <c r="G24" s="17"/>
      <c r="H24" s="62"/>
      <c r="J24" s="62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5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2"/>
      <c r="B4" s="9" t="s">
        <v>74</v>
      </c>
      <c r="C4" s="10" t="s">
        <v>100</v>
      </c>
      <c r="D4" s="62"/>
      <c r="F4" s="62"/>
      <c r="G4" s="62"/>
      <c r="H4" s="62"/>
      <c r="I4" s="62"/>
      <c r="J4" s="62"/>
      <c r="K4" s="62"/>
      <c r="L4" s="62"/>
      <c r="M4" s="62"/>
      <c r="N4" s="4"/>
      <c r="O4" s="4"/>
      <c r="P4" s="62"/>
      <c r="Q4" s="62"/>
      <c r="R4" s="6"/>
      <c r="S4" s="4"/>
    </row>
    <row r="5" spans="1:19">
      <c r="A5" s="62"/>
      <c r="B5" s="54"/>
      <c r="C5" s="62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103</v>
      </c>
      <c r="C6" s="63"/>
      <c r="D6" s="26"/>
      <c r="E6" s="18">
        <v>28.175000000000001</v>
      </c>
      <c r="F6" s="23">
        <v>0.6</v>
      </c>
      <c r="G6" s="25">
        <f>SUM(E6:F6)</f>
        <v>28.775000000000002</v>
      </c>
      <c r="H6" s="26"/>
      <c r="I6" s="18">
        <v>27.3</v>
      </c>
      <c r="J6" s="23">
        <v>0.2</v>
      </c>
      <c r="K6" s="25">
        <f>SUM(I6:J6)</f>
        <v>27.5</v>
      </c>
      <c r="L6" s="26"/>
      <c r="M6" s="25">
        <f>SUM(K6,G6)</f>
        <v>56.275000000000006</v>
      </c>
      <c r="N6" s="61">
        <v>2006</v>
      </c>
      <c r="O6" s="22"/>
      <c r="P6" s="13"/>
      <c r="Q6" s="62"/>
      <c r="R6" s="6"/>
      <c r="S6" s="4"/>
    </row>
    <row r="7" spans="1:19" ht="15.75">
      <c r="A7" s="63">
        <v>2</v>
      </c>
      <c r="B7" s="63" t="s">
        <v>102</v>
      </c>
      <c r="C7" s="63"/>
      <c r="D7" s="26"/>
      <c r="E7" s="18">
        <v>0</v>
      </c>
      <c r="F7" s="23">
        <v>0</v>
      </c>
      <c r="G7" s="25">
        <f>SUM(E7:F7)</f>
        <v>0</v>
      </c>
      <c r="H7" s="26"/>
      <c r="I7" s="18">
        <v>0</v>
      </c>
      <c r="J7" s="23">
        <v>0</v>
      </c>
      <c r="K7" s="25">
        <f>SUM(I7:J7)</f>
        <v>0</v>
      </c>
      <c r="L7" s="26"/>
      <c r="M7" s="25">
        <f t="shared" ref="M7" si="0">SUM(K7,G7)</f>
        <v>0</v>
      </c>
      <c r="N7" s="22">
        <v>38617</v>
      </c>
      <c r="O7" s="22"/>
      <c r="P7" s="13"/>
      <c r="Q7" s="14"/>
      <c r="R7" s="6"/>
      <c r="S7" s="4"/>
    </row>
    <row r="8" spans="1:19">
      <c r="A8" s="63"/>
      <c r="B8" s="63"/>
      <c r="C8" s="63"/>
      <c r="D8" s="63"/>
      <c r="E8" s="18"/>
      <c r="F8" s="23"/>
      <c r="G8" s="24"/>
      <c r="H8" s="63"/>
      <c r="I8" s="18"/>
      <c r="J8" s="23"/>
      <c r="K8" s="24"/>
      <c r="L8" s="63"/>
      <c r="M8" s="24"/>
      <c r="N8" s="22"/>
      <c r="O8" s="22"/>
      <c r="P8" s="13"/>
      <c r="Q8" s="6"/>
      <c r="R8" s="6"/>
      <c r="S8" s="4"/>
    </row>
    <row r="9" spans="1:19">
      <c r="A9" s="63"/>
      <c r="B9" s="63"/>
      <c r="C9" s="63"/>
      <c r="D9" s="63"/>
      <c r="E9" s="18"/>
      <c r="F9" s="23"/>
      <c r="G9" s="24"/>
      <c r="H9" s="63"/>
      <c r="I9" s="18"/>
      <c r="J9" s="23"/>
      <c r="K9" s="24"/>
      <c r="L9" s="63"/>
      <c r="M9" s="24"/>
      <c r="N9" s="22"/>
      <c r="O9" s="22"/>
      <c r="P9" s="6"/>
      <c r="Q9" s="6"/>
      <c r="R9" s="6"/>
    </row>
    <row r="10" spans="1:19">
      <c r="A10" s="63"/>
      <c r="B10" s="63"/>
      <c r="C10" s="63"/>
      <c r="D10" s="63"/>
      <c r="E10" s="18"/>
      <c r="F10" s="23"/>
      <c r="G10" s="24"/>
      <c r="H10" s="63"/>
      <c r="I10" s="18"/>
      <c r="J10" s="23"/>
      <c r="K10" s="24"/>
      <c r="L10" s="63"/>
      <c r="M10" s="24"/>
      <c r="N10" s="22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24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 ht="51.75" customHeight="1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 ht="51.75" customHeight="1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22"/>
      <c r="O20" s="20"/>
      <c r="P20" s="21"/>
      <c r="Q20" s="21"/>
      <c r="R20" s="21"/>
    </row>
    <row r="21" spans="1:18" ht="51.75" customHeight="1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 ht="51.75" customHeight="1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2"/>
      <c r="C23" s="62"/>
      <c r="D23" s="62"/>
      <c r="E23" s="19"/>
      <c r="F23" s="15"/>
      <c r="G23" s="17"/>
      <c r="H23" s="62"/>
      <c r="J23" s="62"/>
      <c r="K23" s="16"/>
    </row>
    <row r="24" spans="1:18" ht="51.75" customHeight="1">
      <c r="A24" s="11"/>
      <c r="B24" s="62"/>
      <c r="C24" s="62"/>
      <c r="D24" s="62"/>
      <c r="E24" s="19"/>
      <c r="F24" s="15"/>
      <c r="G24" s="17"/>
      <c r="H24" s="62"/>
      <c r="J24" s="62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5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2"/>
      <c r="B4" s="9" t="s">
        <v>56</v>
      </c>
      <c r="C4" s="10" t="s">
        <v>100</v>
      </c>
      <c r="D4" s="62"/>
      <c r="F4" s="62"/>
      <c r="G4" s="62"/>
      <c r="H4" s="62"/>
      <c r="I4" s="62"/>
      <c r="J4" s="62"/>
      <c r="K4" s="62"/>
      <c r="L4" s="62"/>
      <c r="M4" s="62"/>
      <c r="N4" s="4"/>
      <c r="O4" s="4"/>
      <c r="P4" s="62"/>
      <c r="Q4" s="62"/>
      <c r="R4" s="6"/>
      <c r="S4" s="4"/>
    </row>
    <row r="5" spans="1:19">
      <c r="A5" s="62"/>
      <c r="B5" s="54"/>
      <c r="C5" s="62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105</v>
      </c>
      <c r="C6" s="63"/>
      <c r="D6" s="26"/>
      <c r="E6" s="18">
        <v>29.7</v>
      </c>
      <c r="F6" s="23">
        <v>0</v>
      </c>
      <c r="G6" s="25">
        <f>SUM(E6:F6)</f>
        <v>29.7</v>
      </c>
      <c r="H6" s="26"/>
      <c r="I6" s="18">
        <v>29.1</v>
      </c>
      <c r="J6" s="23">
        <v>0.2</v>
      </c>
      <c r="K6" s="25">
        <f>SUM(I6:J6)</f>
        <v>29.3</v>
      </c>
      <c r="L6" s="26"/>
      <c r="M6" s="25">
        <f>SUM(K6,G6)</f>
        <v>59</v>
      </c>
      <c r="N6" s="22">
        <v>38863</v>
      </c>
      <c r="O6" s="22"/>
      <c r="P6" s="13"/>
      <c r="Q6" s="62"/>
      <c r="R6" s="6"/>
      <c r="S6" s="4"/>
    </row>
    <row r="7" spans="1:19" ht="15.75">
      <c r="A7" s="63">
        <v>2</v>
      </c>
      <c r="B7" s="63" t="s">
        <v>159</v>
      </c>
      <c r="C7" s="63"/>
      <c r="D7" s="26"/>
      <c r="E7" s="18">
        <v>28.95</v>
      </c>
      <c r="F7" s="23">
        <v>0</v>
      </c>
      <c r="G7" s="25">
        <f>SUM(E7:F7)</f>
        <v>28.95</v>
      </c>
      <c r="H7" s="26"/>
      <c r="I7" s="18">
        <v>29.074999999999999</v>
      </c>
      <c r="J7" s="23">
        <v>0.2</v>
      </c>
      <c r="K7" s="25">
        <f>SUM(I7:J7)</f>
        <v>29.274999999999999</v>
      </c>
      <c r="L7" s="26"/>
      <c r="M7" s="25">
        <f t="shared" ref="M7" si="0">SUM(K7,G7)</f>
        <v>58.224999999999994</v>
      </c>
      <c r="N7" s="22">
        <v>38971</v>
      </c>
      <c r="O7" s="22"/>
      <c r="P7" s="13"/>
      <c r="Q7" s="14"/>
      <c r="R7" s="6"/>
      <c r="S7" s="4"/>
    </row>
    <row r="8" spans="1:19">
      <c r="A8" s="63">
        <v>3</v>
      </c>
      <c r="B8" s="63" t="s">
        <v>107</v>
      </c>
      <c r="C8" s="63"/>
      <c r="D8" s="26"/>
      <c r="E8" s="18">
        <v>29.375</v>
      </c>
      <c r="F8" s="23">
        <v>0</v>
      </c>
      <c r="G8" s="25">
        <f t="shared" ref="G8:G22" si="1">SUM(E8:F8)</f>
        <v>29.375</v>
      </c>
      <c r="H8" s="26"/>
      <c r="I8" s="18">
        <v>28.475000000000001</v>
      </c>
      <c r="J8" s="23">
        <v>0.2</v>
      </c>
      <c r="K8" s="25">
        <f t="shared" ref="K8:K22" si="2">SUM(I8:J8)</f>
        <v>28.675000000000001</v>
      </c>
      <c r="L8" s="26"/>
      <c r="M8" s="25">
        <f t="shared" ref="M8:M22" si="3">SUM(K8,G8)</f>
        <v>58.05</v>
      </c>
      <c r="N8" s="22">
        <v>38465</v>
      </c>
      <c r="O8" s="22"/>
      <c r="P8" s="13"/>
      <c r="Q8" s="6"/>
      <c r="R8" s="6"/>
      <c r="S8" s="4"/>
    </row>
    <row r="9" spans="1:19">
      <c r="A9" s="63">
        <v>4</v>
      </c>
      <c r="B9" s="63" t="s">
        <v>106</v>
      </c>
      <c r="C9" s="63"/>
      <c r="D9" s="26"/>
      <c r="E9" s="18">
        <v>29.1</v>
      </c>
      <c r="F9" s="23">
        <v>0</v>
      </c>
      <c r="G9" s="25">
        <f t="shared" si="1"/>
        <v>29.1</v>
      </c>
      <c r="H9" s="26"/>
      <c r="I9" s="18">
        <v>28.65</v>
      </c>
      <c r="J9" s="23">
        <v>0.2</v>
      </c>
      <c r="K9" s="25">
        <f t="shared" si="2"/>
        <v>28.849999999999998</v>
      </c>
      <c r="L9" s="26"/>
      <c r="M9" s="25">
        <f t="shared" si="3"/>
        <v>57.95</v>
      </c>
      <c r="N9" s="22">
        <v>38875</v>
      </c>
      <c r="O9" s="22"/>
      <c r="P9" s="6"/>
      <c r="Q9" s="6"/>
      <c r="R9" s="6"/>
    </row>
    <row r="10" spans="1:19">
      <c r="A10" s="63">
        <v>5</v>
      </c>
      <c r="B10" s="63" t="s">
        <v>160</v>
      </c>
      <c r="C10" s="63"/>
      <c r="D10" s="26"/>
      <c r="E10" s="18">
        <v>28.5</v>
      </c>
      <c r="F10" s="23">
        <v>0.2</v>
      </c>
      <c r="G10" s="25">
        <f t="shared" si="1"/>
        <v>28.7</v>
      </c>
      <c r="H10" s="26"/>
      <c r="I10" s="18">
        <v>28.625</v>
      </c>
      <c r="J10" s="23">
        <v>0.4</v>
      </c>
      <c r="K10" s="25">
        <f t="shared" si="2"/>
        <v>29.024999999999999</v>
      </c>
      <c r="L10" s="26"/>
      <c r="M10" s="25">
        <f t="shared" si="3"/>
        <v>57.724999999999994</v>
      </c>
      <c r="N10" s="22">
        <v>38625</v>
      </c>
      <c r="O10" s="22"/>
      <c r="P10" s="6"/>
      <c r="Q10" s="6"/>
      <c r="R10" s="6"/>
    </row>
    <row r="11" spans="1:19">
      <c r="A11" s="63">
        <v>6</v>
      </c>
      <c r="B11" s="63" t="s">
        <v>161</v>
      </c>
      <c r="C11" s="63"/>
      <c r="D11" s="26"/>
      <c r="E11" s="18">
        <v>29.1</v>
      </c>
      <c r="F11" s="23">
        <v>0</v>
      </c>
      <c r="G11" s="25">
        <f t="shared" si="1"/>
        <v>29.1</v>
      </c>
      <c r="H11" s="26"/>
      <c r="I11" s="18">
        <v>28.225000000000001</v>
      </c>
      <c r="J11" s="23">
        <v>0.2</v>
      </c>
      <c r="K11" s="25">
        <f t="shared" si="2"/>
        <v>28.425000000000001</v>
      </c>
      <c r="L11" s="26"/>
      <c r="M11" s="25">
        <f t="shared" si="3"/>
        <v>57.525000000000006</v>
      </c>
      <c r="N11" s="22">
        <v>38496</v>
      </c>
      <c r="O11" s="22"/>
      <c r="P11" s="6"/>
      <c r="Q11" s="6"/>
      <c r="R11" s="6"/>
    </row>
    <row r="12" spans="1:19">
      <c r="A12" s="63">
        <v>7</v>
      </c>
      <c r="B12" s="63" t="s">
        <v>109</v>
      </c>
      <c r="C12" s="63"/>
      <c r="D12" s="26"/>
      <c r="E12" s="18">
        <v>28.774999999999999</v>
      </c>
      <c r="F12" s="23">
        <v>0</v>
      </c>
      <c r="G12" s="25">
        <f t="shared" si="1"/>
        <v>28.774999999999999</v>
      </c>
      <c r="H12" s="26"/>
      <c r="I12" s="18">
        <v>28.175000000000001</v>
      </c>
      <c r="J12" s="23">
        <v>0.2</v>
      </c>
      <c r="K12" s="25">
        <f t="shared" si="2"/>
        <v>28.375</v>
      </c>
      <c r="L12" s="26"/>
      <c r="M12" s="25">
        <f t="shared" si="3"/>
        <v>57.15</v>
      </c>
      <c r="N12" s="22">
        <v>38727</v>
      </c>
      <c r="O12" s="22"/>
      <c r="P12" s="6"/>
      <c r="Q12" s="6"/>
      <c r="R12" s="6"/>
    </row>
    <row r="13" spans="1:19">
      <c r="A13" s="63">
        <v>8</v>
      </c>
      <c r="B13" s="63" t="s">
        <v>162</v>
      </c>
      <c r="C13" s="63"/>
      <c r="D13" s="26"/>
      <c r="E13" s="18">
        <v>28.35</v>
      </c>
      <c r="F13" s="23">
        <v>0.2</v>
      </c>
      <c r="G13" s="25">
        <f t="shared" si="1"/>
        <v>28.55</v>
      </c>
      <c r="H13" s="26"/>
      <c r="I13" s="18">
        <v>28.175000000000001</v>
      </c>
      <c r="J13" s="23">
        <v>0.4</v>
      </c>
      <c r="K13" s="25">
        <f t="shared" si="2"/>
        <v>28.574999999999999</v>
      </c>
      <c r="L13" s="26"/>
      <c r="M13" s="25">
        <f t="shared" si="3"/>
        <v>57.125</v>
      </c>
      <c r="N13" s="22">
        <v>39090</v>
      </c>
      <c r="O13" s="22"/>
      <c r="P13" s="6"/>
      <c r="Q13" s="6"/>
      <c r="R13" s="6"/>
    </row>
    <row r="14" spans="1:19">
      <c r="A14" s="63">
        <v>9</v>
      </c>
      <c r="B14" s="63" t="s">
        <v>119</v>
      </c>
      <c r="C14" s="63"/>
      <c r="D14" s="26"/>
      <c r="E14" s="18">
        <v>28.524999999999999</v>
      </c>
      <c r="F14" s="23">
        <v>0.2</v>
      </c>
      <c r="G14" s="25">
        <f t="shared" si="1"/>
        <v>28.724999999999998</v>
      </c>
      <c r="H14" s="26"/>
      <c r="I14" s="18">
        <v>27.55</v>
      </c>
      <c r="J14" s="23">
        <v>0.4</v>
      </c>
      <c r="K14" s="25">
        <f t="shared" si="2"/>
        <v>27.95</v>
      </c>
      <c r="L14" s="26"/>
      <c r="M14" s="25">
        <f t="shared" si="3"/>
        <v>56.674999999999997</v>
      </c>
      <c r="N14" s="22">
        <v>38918</v>
      </c>
      <c r="O14" s="22"/>
      <c r="P14" s="21"/>
      <c r="Q14" s="21"/>
      <c r="R14" s="21"/>
    </row>
    <row r="15" spans="1:19">
      <c r="A15" s="63">
        <v>10</v>
      </c>
      <c r="B15" s="63" t="s">
        <v>163</v>
      </c>
      <c r="C15" s="63"/>
      <c r="D15" s="26"/>
      <c r="E15" s="18">
        <v>28.95</v>
      </c>
      <c r="F15" s="23">
        <v>0.2</v>
      </c>
      <c r="G15" s="25">
        <f t="shared" si="1"/>
        <v>29.15</v>
      </c>
      <c r="H15" s="26"/>
      <c r="I15" s="18">
        <v>27</v>
      </c>
      <c r="J15" s="23">
        <v>0.4</v>
      </c>
      <c r="K15" s="25">
        <f t="shared" si="2"/>
        <v>27.4</v>
      </c>
      <c r="L15" s="26"/>
      <c r="M15" s="25">
        <f t="shared" si="3"/>
        <v>56.55</v>
      </c>
      <c r="N15" s="22">
        <v>38887</v>
      </c>
      <c r="O15" s="20"/>
      <c r="P15" s="21"/>
      <c r="Q15" s="21"/>
      <c r="R15" s="21"/>
    </row>
    <row r="16" spans="1:19">
      <c r="A16" s="63">
        <v>11</v>
      </c>
      <c r="B16" s="63" t="s">
        <v>164</v>
      </c>
      <c r="C16" s="63"/>
      <c r="D16" s="26"/>
      <c r="E16" s="18">
        <v>28.95</v>
      </c>
      <c r="F16" s="23">
        <v>0</v>
      </c>
      <c r="G16" s="25">
        <f t="shared" si="1"/>
        <v>28.95</v>
      </c>
      <c r="H16" s="26"/>
      <c r="I16" s="18">
        <v>27.45</v>
      </c>
      <c r="J16" s="23">
        <v>0</v>
      </c>
      <c r="K16" s="25">
        <f t="shared" si="2"/>
        <v>27.45</v>
      </c>
      <c r="L16" s="26"/>
      <c r="M16" s="25">
        <f t="shared" si="3"/>
        <v>56.4</v>
      </c>
      <c r="N16" s="22">
        <v>39069</v>
      </c>
      <c r="O16" s="20"/>
      <c r="P16" s="21"/>
      <c r="Q16" s="21"/>
      <c r="R16" s="21"/>
    </row>
    <row r="17" spans="1:18">
      <c r="A17" s="63">
        <v>12</v>
      </c>
      <c r="B17" s="63" t="s">
        <v>118</v>
      </c>
      <c r="C17" s="63"/>
      <c r="D17" s="26"/>
      <c r="E17" s="18">
        <v>28.225000000000001</v>
      </c>
      <c r="F17" s="23">
        <v>0</v>
      </c>
      <c r="G17" s="25">
        <f t="shared" si="1"/>
        <v>28.225000000000001</v>
      </c>
      <c r="H17" s="26"/>
      <c r="I17" s="18">
        <v>27.574999999999999</v>
      </c>
      <c r="J17" s="23">
        <v>0.2</v>
      </c>
      <c r="K17" s="25">
        <f t="shared" si="2"/>
        <v>27.774999999999999</v>
      </c>
      <c r="L17" s="26"/>
      <c r="M17" s="25">
        <f t="shared" si="3"/>
        <v>56</v>
      </c>
      <c r="N17" s="22">
        <v>38999</v>
      </c>
      <c r="O17" s="20"/>
      <c r="P17" s="21"/>
      <c r="Q17" s="21"/>
      <c r="R17" s="21"/>
    </row>
    <row r="18" spans="1:18" ht="15" customHeight="1">
      <c r="A18" s="63">
        <v>13</v>
      </c>
      <c r="B18" s="63" t="s">
        <v>165</v>
      </c>
      <c r="C18" s="63"/>
      <c r="D18" s="26"/>
      <c r="E18" s="18">
        <v>27.425000000000001</v>
      </c>
      <c r="F18" s="23">
        <v>0</v>
      </c>
      <c r="G18" s="25">
        <f t="shared" si="1"/>
        <v>27.425000000000001</v>
      </c>
      <c r="H18" s="26"/>
      <c r="I18" s="18">
        <v>27.6</v>
      </c>
      <c r="J18" s="23">
        <v>0.2</v>
      </c>
      <c r="K18" s="25">
        <f t="shared" si="2"/>
        <v>27.8</v>
      </c>
      <c r="L18" s="26"/>
      <c r="M18" s="25">
        <f t="shared" si="3"/>
        <v>55.225000000000001</v>
      </c>
      <c r="N18" s="22">
        <v>38405</v>
      </c>
      <c r="O18" s="20"/>
      <c r="P18" s="21"/>
      <c r="Q18" s="21"/>
      <c r="R18" s="21"/>
    </row>
    <row r="19" spans="1:18">
      <c r="A19" s="63">
        <v>14</v>
      </c>
      <c r="B19" s="63" t="s">
        <v>166</v>
      </c>
      <c r="C19" s="63"/>
      <c r="D19" s="26"/>
      <c r="E19" s="18">
        <v>27.324999999999999</v>
      </c>
      <c r="F19" s="23">
        <v>0</v>
      </c>
      <c r="G19" s="25">
        <f t="shared" si="1"/>
        <v>27.324999999999999</v>
      </c>
      <c r="H19" s="26"/>
      <c r="I19" s="18">
        <v>27.574999999999999</v>
      </c>
      <c r="J19" s="23">
        <v>0.2</v>
      </c>
      <c r="K19" s="25">
        <f t="shared" si="2"/>
        <v>27.774999999999999</v>
      </c>
      <c r="L19" s="26"/>
      <c r="M19" s="25">
        <f t="shared" si="3"/>
        <v>55.099999999999994</v>
      </c>
      <c r="N19" s="22">
        <v>38611</v>
      </c>
      <c r="O19" s="20"/>
      <c r="P19" s="21"/>
      <c r="Q19" s="21"/>
      <c r="R19" s="21"/>
    </row>
    <row r="20" spans="1:18">
      <c r="A20" s="63">
        <v>15</v>
      </c>
      <c r="B20" s="63" t="s">
        <v>167</v>
      </c>
      <c r="C20" s="63"/>
      <c r="D20" s="26"/>
      <c r="E20" s="18">
        <v>0</v>
      </c>
      <c r="F20" s="23">
        <v>0</v>
      </c>
      <c r="G20" s="25">
        <f t="shared" si="1"/>
        <v>0</v>
      </c>
      <c r="H20" s="26"/>
      <c r="I20" s="18">
        <v>29.074999999999999</v>
      </c>
      <c r="J20" s="23">
        <v>0.2</v>
      </c>
      <c r="K20" s="25">
        <f t="shared" si="2"/>
        <v>29.274999999999999</v>
      </c>
      <c r="L20" s="26"/>
      <c r="M20" s="25">
        <f t="shared" si="3"/>
        <v>29.274999999999999</v>
      </c>
      <c r="N20" s="61">
        <v>2006</v>
      </c>
      <c r="O20" s="20"/>
      <c r="P20" s="21"/>
      <c r="Q20" s="21"/>
      <c r="R20" s="21"/>
    </row>
    <row r="21" spans="1:18">
      <c r="A21" s="63">
        <v>16</v>
      </c>
      <c r="B21" s="63" t="s">
        <v>113</v>
      </c>
      <c r="C21" s="63"/>
      <c r="D21" s="26"/>
      <c r="E21" s="18">
        <v>28.524999999999999</v>
      </c>
      <c r="F21" s="23">
        <v>0</v>
      </c>
      <c r="G21" s="25">
        <f t="shared" si="1"/>
        <v>28.524999999999999</v>
      </c>
      <c r="H21" s="26"/>
      <c r="I21" s="18">
        <v>0</v>
      </c>
      <c r="J21" s="23">
        <v>0</v>
      </c>
      <c r="K21" s="25">
        <f t="shared" si="2"/>
        <v>0</v>
      </c>
      <c r="L21" s="26"/>
      <c r="M21" s="25">
        <f t="shared" si="3"/>
        <v>28.524999999999999</v>
      </c>
      <c r="N21" s="22">
        <v>39021</v>
      </c>
    </row>
    <row r="22" spans="1:18">
      <c r="A22" s="63">
        <v>17</v>
      </c>
      <c r="B22" s="63" t="s">
        <v>117</v>
      </c>
      <c r="C22" s="63"/>
      <c r="D22" s="26"/>
      <c r="E22" s="18">
        <v>27.925000000000001</v>
      </c>
      <c r="F22" s="23">
        <v>0.2</v>
      </c>
      <c r="G22" s="25">
        <f t="shared" si="1"/>
        <v>28.125</v>
      </c>
      <c r="H22" s="26"/>
      <c r="I22" s="18">
        <v>0</v>
      </c>
      <c r="J22" s="23">
        <v>0</v>
      </c>
      <c r="K22" s="25">
        <f t="shared" si="2"/>
        <v>0</v>
      </c>
      <c r="L22" s="26"/>
      <c r="M22" s="25">
        <f t="shared" si="3"/>
        <v>28.125</v>
      </c>
      <c r="N22" s="22">
        <v>38999</v>
      </c>
    </row>
    <row r="23" spans="1:18" ht="51.75" customHeight="1">
      <c r="A23" s="11"/>
      <c r="B23" s="62"/>
      <c r="C23" s="62"/>
      <c r="D23" s="62"/>
      <c r="E23" s="19"/>
      <c r="F23" s="15"/>
      <c r="G23" s="17"/>
      <c r="H23" s="62"/>
      <c r="J23" s="62"/>
      <c r="K23" s="16"/>
    </row>
    <row r="24" spans="1:18" ht="51.75" customHeight="1">
      <c r="A24" s="11"/>
      <c r="B24" s="62"/>
      <c r="C24" s="62"/>
      <c r="D24" s="62"/>
      <c r="E24" s="19"/>
      <c r="F24" s="15"/>
      <c r="G24" s="17"/>
      <c r="H24" s="62"/>
      <c r="J24" s="62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7.5703125" style="3" customWidth="1"/>
    <col min="3" max="3" width="6" style="3" customWidth="1"/>
    <col min="4" max="4" width="0.85546875" style="3" customWidth="1"/>
    <col min="5" max="5" width="9.42578125" style="3" customWidth="1"/>
    <col min="6" max="6" width="0.85546875" style="3" customWidth="1"/>
    <col min="7" max="7" width="9.42578125" style="3" customWidth="1"/>
    <col min="8" max="8" width="0.85546875" style="3" customWidth="1"/>
    <col min="9" max="9" width="9.42578125" style="3" customWidth="1"/>
    <col min="10" max="10" width="6" style="3" bestFit="1" customWidth="1"/>
    <col min="11" max="11" width="11.85546875" style="3" bestFit="1" customWidth="1"/>
    <col min="12" max="12" width="8" style="3" bestFit="1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7"/>
      <c r="K1" s="7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5"/>
      <c r="K2" s="44" t="s">
        <v>40</v>
      </c>
      <c r="M2" s="48"/>
      <c r="N2" s="4"/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7"/>
      <c r="B4" s="9" t="s">
        <v>56</v>
      </c>
      <c r="C4" s="10" t="s">
        <v>98</v>
      </c>
      <c r="D4" s="67"/>
      <c r="F4" s="67"/>
      <c r="G4" s="67"/>
      <c r="H4" s="67"/>
      <c r="I4" s="67"/>
      <c r="J4" s="67"/>
      <c r="K4" s="67"/>
      <c r="L4" s="67"/>
      <c r="M4" s="67"/>
      <c r="N4" s="4"/>
      <c r="O4" s="4"/>
      <c r="P4" s="67"/>
      <c r="Q4" s="67"/>
      <c r="R4" s="6"/>
      <c r="S4" s="4"/>
    </row>
    <row r="5" spans="1:19">
      <c r="A5" s="67"/>
      <c r="B5" s="67"/>
      <c r="C5" s="67"/>
      <c r="D5" s="67"/>
      <c r="E5" s="67" t="s">
        <v>31</v>
      </c>
      <c r="F5" s="67"/>
      <c r="G5" s="67" t="s">
        <v>31</v>
      </c>
      <c r="H5" s="67"/>
      <c r="I5" s="10" t="s">
        <v>31</v>
      </c>
      <c r="J5" s="67"/>
      <c r="K5" s="67"/>
      <c r="L5" s="67"/>
      <c r="M5" s="67"/>
      <c r="N5" s="67"/>
      <c r="O5" s="67"/>
      <c r="P5" s="67"/>
      <c r="Q5" s="67"/>
      <c r="R5" s="6"/>
      <c r="S5" s="4"/>
    </row>
    <row r="6" spans="1:19">
      <c r="A6" s="63">
        <v>1</v>
      </c>
      <c r="B6" s="63" t="s">
        <v>123</v>
      </c>
      <c r="C6" s="63"/>
      <c r="D6" s="26"/>
      <c r="E6" s="19">
        <v>88.174999999999997</v>
      </c>
      <c r="F6" s="46"/>
      <c r="G6" s="19">
        <v>86.825000000000003</v>
      </c>
      <c r="H6" s="46"/>
      <c r="I6" s="34">
        <f>SUM(E6+G6)</f>
        <v>175</v>
      </c>
      <c r="J6" s="13"/>
      <c r="K6" s="13"/>
      <c r="L6" s="13"/>
      <c r="M6" s="13"/>
      <c r="N6" s="13"/>
      <c r="O6" s="22"/>
      <c r="P6" s="13"/>
      <c r="Q6" s="67"/>
      <c r="R6" s="6"/>
      <c r="S6" s="4"/>
    </row>
    <row r="7" spans="1:19" ht="15.75">
      <c r="A7" s="63">
        <v>2</v>
      </c>
      <c r="B7" s="63" t="s">
        <v>124</v>
      </c>
      <c r="C7" s="63"/>
      <c r="D7" s="26"/>
      <c r="E7" s="19">
        <v>86.575000000000003</v>
      </c>
      <c r="F7" s="46"/>
      <c r="G7" s="19">
        <v>84.375</v>
      </c>
      <c r="H7" s="46"/>
      <c r="I7" s="34">
        <f t="shared" ref="I7:I10" si="0">SUM(E7+G7)</f>
        <v>170.95</v>
      </c>
      <c r="J7" s="13"/>
      <c r="K7" s="13"/>
      <c r="L7" s="13"/>
      <c r="M7" s="13"/>
      <c r="N7" s="13"/>
      <c r="O7" s="22"/>
      <c r="P7" s="13"/>
      <c r="Q7" s="14"/>
      <c r="R7" s="6"/>
      <c r="S7" s="4"/>
    </row>
    <row r="8" spans="1:19">
      <c r="A8" s="63">
        <v>3</v>
      </c>
      <c r="B8" s="63" t="s">
        <v>33</v>
      </c>
      <c r="C8" s="63"/>
      <c r="D8" s="26"/>
      <c r="E8" s="19">
        <v>83.85</v>
      </c>
      <c r="F8" s="46"/>
      <c r="G8" s="19">
        <v>84</v>
      </c>
      <c r="H8" s="46"/>
      <c r="I8" s="34">
        <f t="shared" si="0"/>
        <v>167.85</v>
      </c>
      <c r="J8" s="13"/>
      <c r="K8" s="13"/>
      <c r="L8" s="13"/>
      <c r="M8" s="13"/>
      <c r="N8" s="13"/>
      <c r="O8" s="22"/>
      <c r="P8" s="13"/>
      <c r="Q8" s="6"/>
      <c r="R8" s="6"/>
      <c r="S8" s="4"/>
    </row>
    <row r="9" spans="1:19">
      <c r="A9" s="63">
        <v>4</v>
      </c>
      <c r="B9" s="63" t="s">
        <v>168</v>
      </c>
      <c r="C9" s="63"/>
      <c r="D9" s="26"/>
      <c r="E9" s="19">
        <v>57.9</v>
      </c>
      <c r="F9" s="26"/>
      <c r="G9" s="19">
        <v>86</v>
      </c>
      <c r="H9" s="26"/>
      <c r="I9" s="34">
        <f t="shared" si="0"/>
        <v>143.9</v>
      </c>
      <c r="J9" s="6"/>
      <c r="K9" s="6"/>
      <c r="L9" s="6"/>
      <c r="M9" s="6"/>
      <c r="N9" s="6"/>
      <c r="O9" s="22"/>
      <c r="P9" s="6"/>
      <c r="Q9" s="6"/>
      <c r="R9" s="6"/>
    </row>
    <row r="10" spans="1:19">
      <c r="A10" s="63">
        <v>5</v>
      </c>
      <c r="B10" s="63" t="s">
        <v>125</v>
      </c>
      <c r="C10" s="63"/>
      <c r="D10" s="26"/>
      <c r="E10" s="19">
        <v>85.3</v>
      </c>
      <c r="F10" s="26"/>
      <c r="G10" s="19">
        <v>56.35</v>
      </c>
      <c r="H10" s="26"/>
      <c r="I10" s="34">
        <f t="shared" si="0"/>
        <v>141.65</v>
      </c>
      <c r="J10" s="6"/>
      <c r="K10" s="6"/>
      <c r="L10" s="6"/>
      <c r="M10" s="6"/>
      <c r="N10" s="6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53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22"/>
      <c r="O20" s="20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>
      <c r="A23" s="11"/>
      <c r="B23" s="67"/>
      <c r="C23" s="67"/>
      <c r="D23" s="67"/>
      <c r="E23" s="19"/>
      <c r="F23" s="15"/>
      <c r="G23" s="17"/>
      <c r="H23" s="67"/>
      <c r="J23" s="67"/>
      <c r="K23" s="16"/>
    </row>
    <row r="24" spans="1:18">
      <c r="A24" s="11"/>
      <c r="B24" s="67"/>
      <c r="C24" s="67"/>
      <c r="D24" s="67"/>
      <c r="E24" s="19"/>
      <c r="F24" s="15"/>
      <c r="G24" s="17"/>
      <c r="H24" s="67"/>
      <c r="J24" s="67"/>
      <c r="K24" s="16"/>
    </row>
  </sheetData>
  <mergeCells count="2">
    <mergeCell ref="A1:I1"/>
    <mergeCell ref="A2:I2"/>
  </mergeCells>
  <hyperlinks>
    <hyperlink ref="P2" r:id="rId1" location="'ESTADUAL TRI e TRS'!A1" display="VOLTAR"/>
    <hyperlink ref="K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6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7"/>
      <c r="B4" s="9" t="s">
        <v>61</v>
      </c>
      <c r="C4" s="10" t="s">
        <v>100</v>
      </c>
      <c r="D4" s="67"/>
      <c r="F4" s="67"/>
      <c r="G4" s="67"/>
      <c r="H4" s="67"/>
      <c r="I4" s="67"/>
      <c r="J4" s="67"/>
      <c r="K4" s="67"/>
      <c r="L4" s="67"/>
      <c r="M4" s="67"/>
      <c r="N4" s="4"/>
      <c r="O4" s="4"/>
      <c r="P4" s="67"/>
      <c r="Q4" s="67"/>
      <c r="R4" s="6"/>
      <c r="S4" s="4"/>
    </row>
    <row r="5" spans="1:19">
      <c r="A5" s="67"/>
      <c r="B5" s="54"/>
      <c r="C5" s="67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128</v>
      </c>
      <c r="C6" s="63"/>
      <c r="D6" s="26"/>
      <c r="E6" s="18">
        <v>29.1</v>
      </c>
      <c r="F6" s="23">
        <v>0.7</v>
      </c>
      <c r="G6" s="25">
        <f>SUM(E6:F6)</f>
        <v>29.8</v>
      </c>
      <c r="H6" s="26"/>
      <c r="I6" s="18">
        <v>28.774999999999999</v>
      </c>
      <c r="J6" s="23">
        <v>0.9</v>
      </c>
      <c r="K6" s="25">
        <f>SUM(I6:J6)</f>
        <v>29.674999999999997</v>
      </c>
      <c r="L6" s="26"/>
      <c r="M6" s="25">
        <f>SUM(K6,G6)</f>
        <v>59.474999999999994</v>
      </c>
      <c r="N6" s="22">
        <v>38091</v>
      </c>
      <c r="O6" s="22"/>
      <c r="P6" s="13"/>
      <c r="Q6" s="67"/>
      <c r="R6" s="6"/>
      <c r="S6" s="4"/>
    </row>
    <row r="7" spans="1:19" ht="15.75">
      <c r="A7" s="63">
        <v>2</v>
      </c>
      <c r="B7" s="63" t="s">
        <v>127</v>
      </c>
      <c r="C7" s="63"/>
      <c r="D7" s="26"/>
      <c r="E7" s="18">
        <v>28.95</v>
      </c>
      <c r="F7" s="23">
        <v>0.5</v>
      </c>
      <c r="G7" s="25">
        <f>SUM(E7:F7)</f>
        <v>29.45</v>
      </c>
      <c r="H7" s="26">
        <v>28.77</v>
      </c>
      <c r="I7" s="18">
        <v>28.774999999999999</v>
      </c>
      <c r="J7" s="23">
        <v>0.7</v>
      </c>
      <c r="K7" s="25">
        <f>SUM(I7:J7)</f>
        <v>29.474999999999998</v>
      </c>
      <c r="L7" s="26"/>
      <c r="M7" s="25">
        <f t="shared" ref="M7:M14" si="0">SUM(K7,G7)</f>
        <v>58.924999999999997</v>
      </c>
      <c r="N7" s="22">
        <v>38127</v>
      </c>
      <c r="O7" s="22"/>
      <c r="P7" s="13"/>
      <c r="Q7" s="14"/>
      <c r="R7" s="6"/>
      <c r="S7" s="4"/>
    </row>
    <row r="8" spans="1:19">
      <c r="A8" s="63">
        <v>3</v>
      </c>
      <c r="B8" s="63" t="s">
        <v>131</v>
      </c>
      <c r="C8" s="63"/>
      <c r="D8" s="26"/>
      <c r="E8" s="18">
        <v>27.9</v>
      </c>
      <c r="F8" s="23">
        <v>0.5</v>
      </c>
      <c r="G8" s="25">
        <f t="shared" ref="G8:G14" si="1">SUM(E8:F8)</f>
        <v>28.4</v>
      </c>
      <c r="H8" s="26"/>
      <c r="I8" s="18">
        <v>28.8</v>
      </c>
      <c r="J8" s="23">
        <v>0.4</v>
      </c>
      <c r="K8" s="25">
        <f t="shared" ref="K8:K14" si="2">SUM(I8:J8)</f>
        <v>29.2</v>
      </c>
      <c r="L8" s="26"/>
      <c r="M8" s="25">
        <f t="shared" si="0"/>
        <v>57.599999999999994</v>
      </c>
      <c r="N8" s="22">
        <v>37947</v>
      </c>
      <c r="O8" s="22"/>
      <c r="P8" s="13"/>
      <c r="Q8" s="6"/>
      <c r="R8" s="6"/>
      <c r="S8" s="4"/>
    </row>
    <row r="9" spans="1:19">
      <c r="A9" s="63">
        <v>4</v>
      </c>
      <c r="B9" s="63" t="s">
        <v>133</v>
      </c>
      <c r="C9" s="63"/>
      <c r="D9" s="26"/>
      <c r="E9" s="18">
        <v>29.074999999999999</v>
      </c>
      <c r="F9" s="23">
        <v>0.2</v>
      </c>
      <c r="G9" s="25">
        <f t="shared" si="1"/>
        <v>29.274999999999999</v>
      </c>
      <c r="H9" s="26"/>
      <c r="I9" s="18">
        <v>27.75</v>
      </c>
      <c r="J9" s="23">
        <v>0.4</v>
      </c>
      <c r="K9" s="25">
        <f t="shared" si="2"/>
        <v>28.15</v>
      </c>
      <c r="L9" s="26"/>
      <c r="M9" s="25">
        <f t="shared" si="0"/>
        <v>57.424999999999997</v>
      </c>
      <c r="N9" s="22">
        <v>38184</v>
      </c>
      <c r="O9" s="22"/>
      <c r="P9" s="6"/>
      <c r="Q9" s="6"/>
      <c r="R9" s="6"/>
    </row>
    <row r="10" spans="1:19">
      <c r="A10" s="63">
        <v>5</v>
      </c>
      <c r="B10" s="63" t="s">
        <v>129</v>
      </c>
      <c r="C10" s="63"/>
      <c r="D10" s="26"/>
      <c r="E10" s="18">
        <v>28.55</v>
      </c>
      <c r="F10" s="23">
        <v>0.2</v>
      </c>
      <c r="G10" s="25">
        <f t="shared" si="1"/>
        <v>28.75</v>
      </c>
      <c r="H10" s="26"/>
      <c r="I10" s="18">
        <v>28.15</v>
      </c>
      <c r="J10" s="23">
        <v>0.4</v>
      </c>
      <c r="K10" s="25">
        <f t="shared" si="2"/>
        <v>28.549999999999997</v>
      </c>
      <c r="L10" s="26"/>
      <c r="M10" s="25">
        <f t="shared" si="0"/>
        <v>57.3</v>
      </c>
      <c r="N10" s="22">
        <v>38142</v>
      </c>
      <c r="O10" s="22"/>
      <c r="P10" s="6"/>
      <c r="Q10" s="6"/>
      <c r="R10" s="6"/>
    </row>
    <row r="11" spans="1:19">
      <c r="A11" s="63">
        <v>6</v>
      </c>
      <c r="B11" s="63" t="s">
        <v>135</v>
      </c>
      <c r="C11" s="63"/>
      <c r="D11" s="26"/>
      <c r="E11" s="18">
        <v>29.1</v>
      </c>
      <c r="F11" s="23">
        <v>0.7</v>
      </c>
      <c r="G11" s="25">
        <f t="shared" si="1"/>
        <v>29.8</v>
      </c>
      <c r="H11" s="26"/>
      <c r="I11" s="18">
        <v>27.324999999999999</v>
      </c>
      <c r="J11" s="23">
        <v>0</v>
      </c>
      <c r="K11" s="25">
        <f t="shared" si="2"/>
        <v>27.324999999999999</v>
      </c>
      <c r="L11" s="26"/>
      <c r="M11" s="25">
        <f t="shared" si="0"/>
        <v>57.125</v>
      </c>
      <c r="N11" s="22">
        <v>37815</v>
      </c>
      <c r="O11" s="22"/>
      <c r="P11" s="6"/>
      <c r="Q11" s="6"/>
      <c r="R11" s="6"/>
    </row>
    <row r="12" spans="1:19">
      <c r="A12" s="63">
        <v>7</v>
      </c>
      <c r="B12" s="63" t="s">
        <v>132</v>
      </c>
      <c r="C12" s="63"/>
      <c r="D12" s="26"/>
      <c r="E12" s="18">
        <v>27.925000000000001</v>
      </c>
      <c r="F12" s="23">
        <v>0.2</v>
      </c>
      <c r="G12" s="25">
        <f t="shared" si="1"/>
        <v>28.125</v>
      </c>
      <c r="H12" s="26"/>
      <c r="I12" s="18">
        <v>27.925000000000001</v>
      </c>
      <c r="J12" s="23">
        <v>0.4</v>
      </c>
      <c r="K12" s="25">
        <f t="shared" si="2"/>
        <v>28.324999999999999</v>
      </c>
      <c r="L12" s="26"/>
      <c r="M12" s="25">
        <f t="shared" si="0"/>
        <v>56.45</v>
      </c>
      <c r="N12" s="22">
        <v>37762</v>
      </c>
      <c r="O12" s="22"/>
      <c r="P12" s="6"/>
      <c r="Q12" s="6"/>
      <c r="R12" s="6"/>
    </row>
    <row r="13" spans="1:19">
      <c r="A13" s="63">
        <v>8</v>
      </c>
      <c r="B13" s="63" t="s">
        <v>130</v>
      </c>
      <c r="C13" s="63"/>
      <c r="D13" s="26"/>
      <c r="E13" s="18">
        <v>0</v>
      </c>
      <c r="F13" s="23">
        <v>0</v>
      </c>
      <c r="G13" s="25">
        <f t="shared" si="1"/>
        <v>0</v>
      </c>
      <c r="H13" s="26"/>
      <c r="I13" s="18">
        <v>28.2</v>
      </c>
      <c r="J13" s="23">
        <v>0.7</v>
      </c>
      <c r="K13" s="25">
        <f t="shared" si="2"/>
        <v>28.9</v>
      </c>
      <c r="L13" s="26"/>
      <c r="M13" s="25">
        <f t="shared" si="0"/>
        <v>28.9</v>
      </c>
      <c r="N13" s="22">
        <v>38104</v>
      </c>
      <c r="O13" s="22"/>
      <c r="P13" s="6"/>
      <c r="Q13" s="6"/>
      <c r="R13" s="6"/>
    </row>
    <row r="14" spans="1:19">
      <c r="A14" s="63">
        <v>9</v>
      </c>
      <c r="B14" s="63" t="s">
        <v>134</v>
      </c>
      <c r="C14" s="63"/>
      <c r="D14" s="26"/>
      <c r="E14" s="18">
        <v>27.875</v>
      </c>
      <c r="F14" s="23">
        <v>0.2</v>
      </c>
      <c r="G14" s="25">
        <f t="shared" si="1"/>
        <v>28.074999999999999</v>
      </c>
      <c r="H14" s="26"/>
      <c r="I14" s="18">
        <v>0</v>
      </c>
      <c r="J14" s="23">
        <v>0</v>
      </c>
      <c r="K14" s="25">
        <f t="shared" si="2"/>
        <v>0</v>
      </c>
      <c r="L14" s="26"/>
      <c r="M14" s="25">
        <f t="shared" si="0"/>
        <v>28.074999999999999</v>
      </c>
      <c r="N14" s="22">
        <v>38184</v>
      </c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61"/>
      <c r="O20" s="20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7"/>
      <c r="C23" s="67"/>
      <c r="D23" s="67"/>
      <c r="E23" s="19"/>
      <c r="F23" s="15"/>
      <c r="G23" s="17"/>
      <c r="H23" s="67"/>
      <c r="J23" s="67"/>
      <c r="K23" s="16"/>
    </row>
    <row r="24" spans="1:18" ht="51.75" customHeight="1">
      <c r="A24" s="11"/>
      <c r="B24" s="67"/>
      <c r="C24" s="67"/>
      <c r="D24" s="67"/>
      <c r="E24" s="19"/>
      <c r="F24" s="15"/>
      <c r="G24" s="17"/>
      <c r="H24" s="67"/>
      <c r="J24" s="67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5"/>
  <sheetViews>
    <sheetView zoomScaleNormal="100" workbookViewId="0">
      <selection activeCell="D2" sqref="D2"/>
    </sheetView>
  </sheetViews>
  <sheetFormatPr defaultColWidth="29" defaultRowHeight="12.75"/>
  <cols>
    <col min="1" max="1" width="6.28515625" style="37" customWidth="1"/>
    <col min="2" max="2" width="47" style="37" customWidth="1"/>
    <col min="3" max="3" width="12.42578125" style="2" bestFit="1" customWidth="1"/>
    <col min="4" max="16384" width="29" style="31"/>
  </cols>
  <sheetData>
    <row r="1" spans="1:4">
      <c r="A1" s="84" t="s">
        <v>42</v>
      </c>
      <c r="B1" s="84"/>
      <c r="C1" s="84"/>
    </row>
    <row r="2" spans="1:4" ht="15" customHeight="1">
      <c r="A2" s="84" t="s">
        <v>43</v>
      </c>
      <c r="B2" s="84"/>
      <c r="C2" s="85"/>
      <c r="D2" s="44" t="s">
        <v>40</v>
      </c>
    </row>
    <row r="3" spans="1:4">
      <c r="A3" s="86" t="s">
        <v>44</v>
      </c>
      <c r="B3" s="86"/>
      <c r="C3" s="86"/>
    </row>
    <row r="4" spans="1:4">
      <c r="A4" s="38" t="s">
        <v>45</v>
      </c>
      <c r="B4" s="39"/>
      <c r="C4" s="40"/>
    </row>
    <row r="5" spans="1:4">
      <c r="A5" s="41">
        <v>1</v>
      </c>
      <c r="B5" s="41" t="s">
        <v>46</v>
      </c>
      <c r="C5" s="13">
        <v>37856</v>
      </c>
    </row>
    <row r="6" spans="1:4">
      <c r="A6" s="38" t="s">
        <v>47</v>
      </c>
      <c r="B6" s="39"/>
      <c r="C6" s="40"/>
    </row>
    <row r="7" spans="1:4">
      <c r="A7" s="41">
        <v>2</v>
      </c>
      <c r="B7" s="41" t="s">
        <v>48</v>
      </c>
      <c r="C7" s="42">
        <v>2001</v>
      </c>
    </row>
    <row r="8" spans="1:4">
      <c r="A8" s="41">
        <v>3</v>
      </c>
      <c r="B8" s="41" t="s">
        <v>49</v>
      </c>
      <c r="C8" s="13">
        <v>37137</v>
      </c>
    </row>
    <row r="9" spans="1:4">
      <c r="A9" s="41">
        <v>4</v>
      </c>
      <c r="B9" s="41" t="s">
        <v>50</v>
      </c>
      <c r="C9" s="13">
        <v>37330</v>
      </c>
    </row>
    <row r="10" spans="1:4">
      <c r="A10" s="38" t="s">
        <v>51</v>
      </c>
      <c r="B10" s="39"/>
      <c r="C10" s="40"/>
    </row>
    <row r="11" spans="1:4">
      <c r="A11" s="41">
        <v>5</v>
      </c>
      <c r="B11" s="41" t="s">
        <v>0</v>
      </c>
      <c r="C11" s="13">
        <v>38611</v>
      </c>
    </row>
    <row r="12" spans="1:4">
      <c r="A12" s="41">
        <v>6</v>
      </c>
      <c r="B12" s="41" t="s">
        <v>1</v>
      </c>
      <c r="C12" s="13">
        <v>38496</v>
      </c>
    </row>
    <row r="13" spans="1:4">
      <c r="A13" s="41">
        <v>7</v>
      </c>
      <c r="B13" s="41" t="s">
        <v>2</v>
      </c>
      <c r="C13" s="13">
        <v>38405</v>
      </c>
    </row>
    <row r="14" spans="1:4">
      <c r="A14" s="38" t="s">
        <v>52</v>
      </c>
      <c r="B14" s="39"/>
      <c r="C14" s="40"/>
    </row>
    <row r="15" spans="1:4">
      <c r="A15" s="41">
        <v>8</v>
      </c>
      <c r="B15" s="41" t="s">
        <v>46</v>
      </c>
      <c r="C15" s="13">
        <v>37856</v>
      </c>
    </row>
    <row r="16" spans="1:4">
      <c r="A16" s="38" t="s">
        <v>53</v>
      </c>
      <c r="B16" s="39"/>
      <c r="C16" s="40"/>
    </row>
    <row r="17" spans="1:3">
      <c r="A17" s="41">
        <v>9</v>
      </c>
      <c r="B17" s="41" t="s">
        <v>48</v>
      </c>
      <c r="C17" s="42">
        <v>2001</v>
      </c>
    </row>
    <row r="18" spans="1:3">
      <c r="A18" s="41">
        <v>10</v>
      </c>
      <c r="B18" s="41" t="s">
        <v>49</v>
      </c>
      <c r="C18" s="13">
        <v>37137</v>
      </c>
    </row>
    <row r="19" spans="1:3">
      <c r="A19" s="41">
        <v>11</v>
      </c>
      <c r="B19" s="41" t="s">
        <v>50</v>
      </c>
      <c r="C19" s="13">
        <v>37330</v>
      </c>
    </row>
    <row r="20" spans="1:3">
      <c r="A20" s="38" t="s">
        <v>54</v>
      </c>
      <c r="B20" s="39"/>
      <c r="C20" s="40"/>
    </row>
    <row r="21" spans="1:3">
      <c r="A21" s="41">
        <v>12</v>
      </c>
      <c r="B21" s="41" t="s">
        <v>1</v>
      </c>
      <c r="C21" s="13">
        <v>38496</v>
      </c>
    </row>
    <row r="22" spans="1:3">
      <c r="A22" s="41">
        <v>13</v>
      </c>
      <c r="B22" s="41" t="s">
        <v>2</v>
      </c>
      <c r="C22" s="13">
        <v>38405</v>
      </c>
    </row>
    <row r="23" spans="1:3">
      <c r="A23" s="86" t="s">
        <v>55</v>
      </c>
      <c r="B23" s="86"/>
      <c r="C23" s="86"/>
    </row>
    <row r="24" spans="1:3">
      <c r="A24" s="38" t="s">
        <v>56</v>
      </c>
      <c r="B24" s="39"/>
      <c r="C24" s="40"/>
    </row>
    <row r="25" spans="1:3">
      <c r="A25" s="41">
        <v>1</v>
      </c>
      <c r="B25" s="41" t="s">
        <v>0</v>
      </c>
      <c r="C25" s="13">
        <v>38611</v>
      </c>
    </row>
    <row r="26" spans="1:3">
      <c r="A26" s="41">
        <v>2</v>
      </c>
      <c r="B26" s="41" t="s">
        <v>1</v>
      </c>
      <c r="C26" s="13">
        <v>38496</v>
      </c>
    </row>
    <row r="27" spans="1:3">
      <c r="A27" s="41">
        <v>3</v>
      </c>
      <c r="B27" s="41" t="s">
        <v>2</v>
      </c>
      <c r="C27" s="13">
        <v>38405</v>
      </c>
    </row>
    <row r="28" spans="1:3">
      <c r="A28" s="86" t="s">
        <v>57</v>
      </c>
      <c r="B28" s="86"/>
      <c r="C28" s="86"/>
    </row>
    <row r="29" spans="1:3">
      <c r="A29" s="38" t="s">
        <v>58</v>
      </c>
      <c r="B29" s="39"/>
      <c r="C29" s="40"/>
    </row>
    <row r="30" spans="1:3">
      <c r="A30" s="41">
        <v>1</v>
      </c>
      <c r="B30" s="41" t="s">
        <v>59</v>
      </c>
      <c r="C30" s="13">
        <v>39523</v>
      </c>
    </row>
    <row r="31" spans="1:3">
      <c r="A31" s="38" t="s">
        <v>56</v>
      </c>
      <c r="B31" s="39"/>
      <c r="C31" s="40"/>
    </row>
    <row r="32" spans="1:3">
      <c r="A32" s="41">
        <v>2</v>
      </c>
      <c r="B32" s="41" t="s">
        <v>60</v>
      </c>
      <c r="C32" s="13">
        <v>38887</v>
      </c>
    </row>
    <row r="33" spans="1:3">
      <c r="A33" s="41">
        <v>3</v>
      </c>
      <c r="B33" s="41" t="s">
        <v>5</v>
      </c>
      <c r="C33" s="13">
        <v>38999</v>
      </c>
    </row>
    <row r="34" spans="1:3">
      <c r="A34" s="41">
        <v>4</v>
      </c>
      <c r="B34" s="41" t="s">
        <v>15</v>
      </c>
      <c r="C34" s="13">
        <v>38625</v>
      </c>
    </row>
    <row r="35" spans="1:3">
      <c r="A35" s="41">
        <v>5</v>
      </c>
      <c r="B35" s="41" t="s">
        <v>7</v>
      </c>
      <c r="C35" s="13">
        <v>38918</v>
      </c>
    </row>
    <row r="36" spans="1:3">
      <c r="A36" s="38" t="s">
        <v>61</v>
      </c>
      <c r="B36" s="39"/>
      <c r="C36" s="40"/>
    </row>
    <row r="37" spans="1:3">
      <c r="A37" s="41">
        <v>6</v>
      </c>
      <c r="B37" s="41" t="s">
        <v>8</v>
      </c>
      <c r="C37" s="13">
        <v>37762</v>
      </c>
    </row>
    <row r="38" spans="1:3">
      <c r="A38" s="41">
        <v>7</v>
      </c>
      <c r="B38" s="41" t="s">
        <v>9</v>
      </c>
      <c r="C38" s="13">
        <v>38091</v>
      </c>
    </row>
    <row r="39" spans="1:3">
      <c r="A39" s="41">
        <v>8</v>
      </c>
      <c r="B39" s="41" t="s">
        <v>10</v>
      </c>
      <c r="C39" s="13">
        <v>37947</v>
      </c>
    </row>
    <row r="40" spans="1:3">
      <c r="A40" s="38" t="s">
        <v>45</v>
      </c>
      <c r="B40" s="39"/>
      <c r="C40" s="40"/>
    </row>
    <row r="41" spans="1:3">
      <c r="A41" s="41">
        <v>9</v>
      </c>
      <c r="B41" s="41" t="s">
        <v>11</v>
      </c>
      <c r="C41" s="13">
        <v>37757</v>
      </c>
    </row>
    <row r="42" spans="1:3">
      <c r="A42" s="41">
        <v>10</v>
      </c>
      <c r="B42" s="41" t="s">
        <v>12</v>
      </c>
      <c r="C42" s="13">
        <v>37908</v>
      </c>
    </row>
    <row r="43" spans="1:3">
      <c r="A43" s="41">
        <v>11</v>
      </c>
      <c r="B43" s="41" t="s">
        <v>13</v>
      </c>
      <c r="C43" s="13">
        <v>37840</v>
      </c>
    </row>
    <row r="44" spans="1:3">
      <c r="A44" s="38" t="s">
        <v>62</v>
      </c>
      <c r="B44" s="39"/>
      <c r="C44" s="40"/>
    </row>
    <row r="45" spans="1:3">
      <c r="A45" s="41">
        <v>12</v>
      </c>
      <c r="B45" s="41" t="s">
        <v>59</v>
      </c>
      <c r="C45" s="13">
        <v>39523</v>
      </c>
    </row>
    <row r="46" spans="1:3">
      <c r="A46" s="38" t="s">
        <v>51</v>
      </c>
      <c r="B46" s="39"/>
      <c r="C46" s="40"/>
    </row>
    <row r="47" spans="1:3">
      <c r="A47" s="41">
        <v>13</v>
      </c>
      <c r="B47" s="41" t="s">
        <v>14</v>
      </c>
      <c r="C47" s="13">
        <v>39090</v>
      </c>
    </row>
    <row r="48" spans="1:3">
      <c r="A48" s="41">
        <v>14</v>
      </c>
      <c r="B48" s="41" t="s">
        <v>5</v>
      </c>
      <c r="C48" s="13">
        <v>38999</v>
      </c>
    </row>
    <row r="49" spans="1:3">
      <c r="A49" s="41">
        <v>15</v>
      </c>
      <c r="B49" s="41" t="s">
        <v>15</v>
      </c>
      <c r="C49" s="13">
        <v>38625</v>
      </c>
    </row>
    <row r="50" spans="1:3">
      <c r="A50" s="41">
        <v>16</v>
      </c>
      <c r="B50" s="41" t="s">
        <v>7</v>
      </c>
      <c r="C50" s="13">
        <v>38918</v>
      </c>
    </row>
    <row r="51" spans="1:3">
      <c r="A51" s="38" t="s">
        <v>63</v>
      </c>
      <c r="B51" s="39"/>
      <c r="C51" s="40"/>
    </row>
    <row r="52" spans="1:3">
      <c r="A52" s="41">
        <v>17</v>
      </c>
      <c r="B52" s="41" t="s">
        <v>8</v>
      </c>
      <c r="C52" s="13">
        <v>37762</v>
      </c>
    </row>
    <row r="53" spans="1:3">
      <c r="A53" s="41">
        <v>18</v>
      </c>
      <c r="B53" s="41" t="s">
        <v>9</v>
      </c>
      <c r="C53" s="13">
        <v>38091</v>
      </c>
    </row>
    <row r="54" spans="1:3">
      <c r="A54" s="41">
        <v>19</v>
      </c>
      <c r="B54" s="41" t="s">
        <v>10</v>
      </c>
      <c r="C54" s="13">
        <v>37947</v>
      </c>
    </row>
    <row r="55" spans="1:3">
      <c r="A55" s="38" t="s">
        <v>52</v>
      </c>
      <c r="B55" s="39"/>
      <c r="C55" s="40"/>
    </row>
    <row r="56" spans="1:3">
      <c r="A56" s="41">
        <v>20</v>
      </c>
      <c r="B56" s="41" t="s">
        <v>11</v>
      </c>
      <c r="C56" s="13">
        <v>37757</v>
      </c>
    </row>
    <row r="57" spans="1:3">
      <c r="A57" s="41">
        <v>21</v>
      </c>
      <c r="B57" s="41" t="s">
        <v>12</v>
      </c>
      <c r="C57" s="13">
        <v>37908</v>
      </c>
    </row>
    <row r="58" spans="1:3">
      <c r="A58" s="41">
        <v>22</v>
      </c>
      <c r="B58" s="41" t="s">
        <v>13</v>
      </c>
      <c r="C58" s="13">
        <v>37840</v>
      </c>
    </row>
    <row r="59" spans="1:3">
      <c r="A59" s="38" t="s">
        <v>54</v>
      </c>
      <c r="B59" s="39"/>
      <c r="C59" s="40"/>
    </row>
    <row r="60" spans="1:3">
      <c r="A60" s="41">
        <v>23</v>
      </c>
      <c r="B60" s="41" t="s">
        <v>14</v>
      </c>
      <c r="C60" s="13">
        <v>39090</v>
      </c>
    </row>
    <row r="61" spans="1:3">
      <c r="A61" s="41">
        <v>24</v>
      </c>
      <c r="B61" s="41" t="s">
        <v>5</v>
      </c>
      <c r="C61" s="13">
        <v>38999</v>
      </c>
    </row>
    <row r="62" spans="1:3">
      <c r="A62" s="41">
        <v>25</v>
      </c>
      <c r="B62" s="41" t="s">
        <v>7</v>
      </c>
      <c r="C62" s="13">
        <v>38918</v>
      </c>
    </row>
    <row r="63" spans="1:3">
      <c r="A63" s="38" t="s">
        <v>64</v>
      </c>
      <c r="B63" s="39"/>
      <c r="C63" s="40"/>
    </row>
    <row r="64" spans="1:3">
      <c r="A64" s="41">
        <v>26</v>
      </c>
      <c r="B64" s="41" t="s">
        <v>17</v>
      </c>
      <c r="C64" s="13">
        <v>38104</v>
      </c>
    </row>
    <row r="65" spans="1:3">
      <c r="A65" s="41">
        <v>27</v>
      </c>
      <c r="B65" s="41" t="s">
        <v>9</v>
      </c>
      <c r="C65" s="13">
        <v>38091</v>
      </c>
    </row>
    <row r="66" spans="1:3">
      <c r="A66" s="41">
        <v>28</v>
      </c>
      <c r="B66" s="41" t="s">
        <v>10</v>
      </c>
      <c r="C66" s="13">
        <v>37947</v>
      </c>
    </row>
    <row r="67" spans="1:3">
      <c r="A67" s="83" t="s">
        <v>65</v>
      </c>
      <c r="B67" s="83"/>
      <c r="C67" s="83"/>
    </row>
    <row r="68" spans="1:3">
      <c r="A68" s="38" t="s">
        <v>56</v>
      </c>
      <c r="B68" s="39"/>
      <c r="C68" s="40"/>
    </row>
    <row r="69" spans="1:3">
      <c r="A69" s="41">
        <v>1</v>
      </c>
      <c r="B69" s="41" t="s">
        <v>14</v>
      </c>
      <c r="C69" s="13">
        <v>39090</v>
      </c>
    </row>
    <row r="70" spans="1:3">
      <c r="A70" s="41">
        <v>2</v>
      </c>
      <c r="B70" s="41" t="s">
        <v>66</v>
      </c>
      <c r="C70" s="13">
        <v>38999</v>
      </c>
    </row>
    <row r="71" spans="1:3">
      <c r="A71" s="41">
        <v>3</v>
      </c>
      <c r="B71" s="41" t="s">
        <v>6</v>
      </c>
      <c r="C71" s="13">
        <v>39021</v>
      </c>
    </row>
    <row r="72" spans="1:3">
      <c r="A72" s="38" t="s">
        <v>61</v>
      </c>
      <c r="B72" s="39"/>
      <c r="C72" s="40"/>
    </row>
    <row r="73" spans="1:3">
      <c r="A73" s="41">
        <v>4</v>
      </c>
      <c r="B73" s="41" t="s">
        <v>16</v>
      </c>
      <c r="C73" s="13">
        <v>38184</v>
      </c>
    </row>
    <row r="74" spans="1:3">
      <c r="A74" s="41">
        <v>5</v>
      </c>
      <c r="B74" s="41" t="s">
        <v>17</v>
      </c>
      <c r="C74" s="13">
        <v>38104</v>
      </c>
    </row>
    <row r="75" spans="1:3">
      <c r="A75" s="41">
        <v>6</v>
      </c>
      <c r="B75" s="41" t="s">
        <v>18</v>
      </c>
      <c r="C75" s="13">
        <v>38184</v>
      </c>
    </row>
    <row r="76" spans="1:3">
      <c r="A76" s="38" t="s">
        <v>45</v>
      </c>
      <c r="B76" s="39"/>
      <c r="C76" s="40"/>
    </row>
    <row r="77" spans="1:3">
      <c r="A77" s="41">
        <v>7</v>
      </c>
      <c r="B77" s="41" t="s">
        <v>67</v>
      </c>
      <c r="C77" s="13">
        <v>37876</v>
      </c>
    </row>
    <row r="78" spans="1:3">
      <c r="A78" s="41">
        <v>8</v>
      </c>
      <c r="B78" s="41" t="s">
        <v>68</v>
      </c>
      <c r="C78" s="13">
        <v>37919</v>
      </c>
    </row>
    <row r="79" spans="1:3">
      <c r="A79" s="41">
        <v>9</v>
      </c>
      <c r="B79" s="41" t="s">
        <v>69</v>
      </c>
      <c r="C79" s="13">
        <v>37897</v>
      </c>
    </row>
    <row r="80" spans="1:3">
      <c r="A80" s="38" t="s">
        <v>51</v>
      </c>
      <c r="B80" s="39"/>
      <c r="C80" s="40"/>
    </row>
    <row r="81" spans="1:3">
      <c r="A81" s="41">
        <v>10</v>
      </c>
      <c r="B81" s="41" t="s">
        <v>60</v>
      </c>
      <c r="C81" s="13">
        <v>38887</v>
      </c>
    </row>
    <row r="82" spans="1:3">
      <c r="A82" s="41">
        <v>11</v>
      </c>
      <c r="B82" s="41" t="s">
        <v>66</v>
      </c>
      <c r="C82" s="13">
        <v>38999</v>
      </c>
    </row>
    <row r="83" spans="1:3">
      <c r="A83" s="41">
        <v>12</v>
      </c>
      <c r="B83" s="41" t="s">
        <v>6</v>
      </c>
      <c r="C83" s="13">
        <v>39021</v>
      </c>
    </row>
    <row r="84" spans="1:3">
      <c r="A84" s="38" t="s">
        <v>63</v>
      </c>
      <c r="B84" s="39"/>
      <c r="C84" s="40"/>
    </row>
    <row r="85" spans="1:3">
      <c r="A85" s="41">
        <v>13</v>
      </c>
      <c r="B85" s="41" t="s">
        <v>16</v>
      </c>
      <c r="C85" s="13">
        <v>38184</v>
      </c>
    </row>
    <row r="86" spans="1:3">
      <c r="A86" s="41">
        <v>14</v>
      </c>
      <c r="B86" s="41" t="s">
        <v>17</v>
      </c>
      <c r="C86" s="13">
        <v>38104</v>
      </c>
    </row>
    <row r="87" spans="1:3">
      <c r="A87" s="41">
        <v>15</v>
      </c>
      <c r="B87" s="41" t="s">
        <v>18</v>
      </c>
      <c r="C87" s="13">
        <v>38184</v>
      </c>
    </row>
    <row r="88" spans="1:3">
      <c r="A88" s="38" t="s">
        <v>52</v>
      </c>
      <c r="B88" s="39"/>
      <c r="C88" s="40"/>
    </row>
    <row r="89" spans="1:3">
      <c r="A89" s="41">
        <v>16</v>
      </c>
      <c r="B89" s="41" t="s">
        <v>67</v>
      </c>
      <c r="C89" s="13">
        <v>37876</v>
      </c>
    </row>
    <row r="90" spans="1:3">
      <c r="A90" s="41">
        <v>17</v>
      </c>
      <c r="B90" s="41" t="s">
        <v>68</v>
      </c>
      <c r="C90" s="13">
        <v>37919</v>
      </c>
    </row>
    <row r="91" spans="1:3">
      <c r="A91" s="41">
        <v>18</v>
      </c>
      <c r="B91" s="41" t="s">
        <v>69</v>
      </c>
      <c r="C91" s="13">
        <v>37897</v>
      </c>
    </row>
    <row r="92" spans="1:3">
      <c r="A92" s="38" t="s">
        <v>54</v>
      </c>
      <c r="B92" s="39"/>
      <c r="C92" s="40"/>
    </row>
    <row r="93" spans="1:3">
      <c r="A93" s="41">
        <v>19</v>
      </c>
      <c r="B93" s="41" t="s">
        <v>60</v>
      </c>
      <c r="C93" s="13">
        <v>38887</v>
      </c>
    </row>
    <row r="94" spans="1:3">
      <c r="A94" s="41">
        <v>20</v>
      </c>
      <c r="B94" s="41" t="s">
        <v>66</v>
      </c>
      <c r="C94" s="13">
        <v>38999</v>
      </c>
    </row>
    <row r="95" spans="1:3">
      <c r="A95" s="41">
        <v>21</v>
      </c>
      <c r="B95" s="41" t="s">
        <v>15</v>
      </c>
      <c r="C95" s="13">
        <v>38625</v>
      </c>
    </row>
    <row r="96" spans="1:3">
      <c r="A96" s="41">
        <v>22</v>
      </c>
      <c r="B96" s="41" t="s">
        <v>6</v>
      </c>
      <c r="C96" s="13">
        <v>39021</v>
      </c>
    </row>
    <row r="97" spans="1:3">
      <c r="A97" s="83" t="s">
        <v>70</v>
      </c>
      <c r="B97" s="83"/>
      <c r="C97" s="83"/>
    </row>
    <row r="98" spans="1:3">
      <c r="A98" s="38" t="s">
        <v>71</v>
      </c>
      <c r="B98" s="39"/>
      <c r="C98" s="40"/>
    </row>
    <row r="99" spans="1:3">
      <c r="A99" s="41">
        <v>1</v>
      </c>
      <c r="B99" s="41" t="s">
        <v>72</v>
      </c>
      <c r="C99" s="13">
        <v>36539</v>
      </c>
    </row>
    <row r="100" spans="1:3">
      <c r="A100" s="41">
        <v>2</v>
      </c>
      <c r="B100" s="41" t="s">
        <v>3</v>
      </c>
      <c r="C100" s="13">
        <v>36478</v>
      </c>
    </row>
    <row r="101" spans="1:3">
      <c r="A101" s="41">
        <v>3</v>
      </c>
      <c r="B101" s="41" t="s">
        <v>4</v>
      </c>
      <c r="C101" s="13">
        <v>36826</v>
      </c>
    </row>
    <row r="102" spans="1:3">
      <c r="A102" s="41">
        <v>4</v>
      </c>
      <c r="B102" s="41" t="s">
        <v>73</v>
      </c>
      <c r="C102" s="13">
        <v>36362</v>
      </c>
    </row>
    <row r="103" spans="1:3">
      <c r="A103" s="38" t="s">
        <v>74</v>
      </c>
      <c r="B103" s="39"/>
      <c r="C103" s="40"/>
    </row>
    <row r="104" spans="1:3">
      <c r="A104" s="41">
        <v>5</v>
      </c>
      <c r="B104" s="41" t="s">
        <v>75</v>
      </c>
      <c r="C104" s="42">
        <v>2006</v>
      </c>
    </row>
    <row r="105" spans="1:3">
      <c r="A105" s="38" t="s">
        <v>47</v>
      </c>
      <c r="B105" s="39"/>
      <c r="C105" s="40"/>
    </row>
    <row r="106" spans="1:3">
      <c r="A106" s="41">
        <v>6</v>
      </c>
      <c r="B106" s="41" t="s">
        <v>76</v>
      </c>
      <c r="C106" s="13">
        <v>37081</v>
      </c>
    </row>
    <row r="107" spans="1:3">
      <c r="A107" s="38" t="s">
        <v>77</v>
      </c>
      <c r="B107" s="39"/>
      <c r="C107" s="40"/>
    </row>
    <row r="108" spans="1:3">
      <c r="A108" s="41">
        <v>7</v>
      </c>
      <c r="B108" s="41" t="s">
        <v>72</v>
      </c>
      <c r="C108" s="13">
        <v>36539</v>
      </c>
    </row>
    <row r="109" spans="1:3">
      <c r="A109" s="41">
        <v>8</v>
      </c>
      <c r="B109" s="41" t="s">
        <v>3</v>
      </c>
      <c r="C109" s="13">
        <v>36478</v>
      </c>
    </row>
    <row r="110" spans="1:3">
      <c r="A110" s="41">
        <v>9</v>
      </c>
      <c r="B110" s="41" t="s">
        <v>4</v>
      </c>
      <c r="C110" s="13">
        <v>36826</v>
      </c>
    </row>
    <row r="111" spans="1:3">
      <c r="A111" s="41">
        <v>10</v>
      </c>
      <c r="B111" s="41" t="s">
        <v>73</v>
      </c>
      <c r="C111" s="13">
        <v>36362</v>
      </c>
    </row>
    <row r="112" spans="1:3">
      <c r="A112" s="38" t="s">
        <v>78</v>
      </c>
      <c r="B112" s="39"/>
      <c r="C112" s="40"/>
    </row>
    <row r="113" spans="1:3">
      <c r="A113" s="41">
        <v>11</v>
      </c>
      <c r="B113" s="41" t="s">
        <v>75</v>
      </c>
      <c r="C113" s="42">
        <v>2006</v>
      </c>
    </row>
    <row r="114" spans="1:3">
      <c r="A114" s="38" t="s">
        <v>53</v>
      </c>
      <c r="B114" s="39"/>
      <c r="C114" s="40"/>
    </row>
    <row r="115" spans="1:3">
      <c r="A115" s="41">
        <v>12</v>
      </c>
      <c r="B115" s="41" t="s">
        <v>76</v>
      </c>
      <c r="C115" s="13">
        <v>37081</v>
      </c>
    </row>
    <row r="116" spans="1:3">
      <c r="A116" s="38" t="s">
        <v>79</v>
      </c>
      <c r="B116" s="39"/>
      <c r="C116" s="40"/>
    </row>
    <row r="117" spans="1:3">
      <c r="A117" s="41">
        <v>13</v>
      </c>
      <c r="B117" s="41" t="s">
        <v>73</v>
      </c>
      <c r="C117" s="13">
        <v>36362</v>
      </c>
    </row>
    <row r="118" spans="1:3">
      <c r="A118" s="38" t="s">
        <v>80</v>
      </c>
      <c r="B118" s="39"/>
      <c r="C118" s="40"/>
    </row>
    <row r="119" spans="1:3">
      <c r="A119" s="41">
        <v>14</v>
      </c>
      <c r="B119" s="41" t="s">
        <v>76</v>
      </c>
      <c r="C119" s="13">
        <v>37081</v>
      </c>
    </row>
    <row r="120" spans="1:3">
      <c r="A120" s="83" t="s">
        <v>81</v>
      </c>
      <c r="B120" s="83"/>
      <c r="C120" s="83"/>
    </row>
    <row r="121" spans="1:3">
      <c r="A121" s="38" t="s">
        <v>71</v>
      </c>
      <c r="B121" s="39"/>
      <c r="C121" s="40"/>
    </row>
    <row r="122" spans="1:3">
      <c r="A122" s="41">
        <v>1</v>
      </c>
      <c r="B122" s="41" t="s">
        <v>19</v>
      </c>
      <c r="C122" s="13">
        <v>36711</v>
      </c>
    </row>
    <row r="123" spans="1:3">
      <c r="A123" s="38" t="s">
        <v>58</v>
      </c>
      <c r="B123" s="39"/>
      <c r="C123" s="40"/>
    </row>
    <row r="124" spans="1:3">
      <c r="A124" s="41">
        <v>2</v>
      </c>
      <c r="B124" s="41" t="s">
        <v>21</v>
      </c>
      <c r="C124" s="13">
        <v>39175</v>
      </c>
    </row>
    <row r="125" spans="1:3">
      <c r="A125" s="41">
        <v>3</v>
      </c>
      <c r="B125" s="41" t="s">
        <v>82</v>
      </c>
      <c r="C125" s="13">
        <v>39230</v>
      </c>
    </row>
    <row r="126" spans="1:3">
      <c r="A126" s="38" t="s">
        <v>74</v>
      </c>
      <c r="B126" s="39"/>
      <c r="C126" s="40"/>
    </row>
    <row r="127" spans="1:3">
      <c r="A127" s="41">
        <v>4</v>
      </c>
      <c r="B127" s="41" t="s">
        <v>22</v>
      </c>
      <c r="C127" s="13">
        <v>38617</v>
      </c>
    </row>
    <row r="128" spans="1:3">
      <c r="A128" s="38" t="s">
        <v>62</v>
      </c>
      <c r="B128" s="39"/>
      <c r="C128" s="40"/>
    </row>
    <row r="129" spans="1:3">
      <c r="A129" s="41">
        <v>5</v>
      </c>
      <c r="B129" s="41" t="s">
        <v>21</v>
      </c>
      <c r="C129" s="13">
        <v>39175</v>
      </c>
    </row>
    <row r="130" spans="1:3">
      <c r="A130" s="41">
        <v>6</v>
      </c>
      <c r="B130" s="41" t="s">
        <v>82</v>
      </c>
      <c r="C130" s="13">
        <v>39230</v>
      </c>
    </row>
    <row r="131" spans="1:3">
      <c r="A131" s="38" t="s">
        <v>77</v>
      </c>
      <c r="B131" s="39"/>
      <c r="C131" s="40"/>
    </row>
    <row r="132" spans="1:3">
      <c r="A132" s="41">
        <v>7</v>
      </c>
      <c r="B132" s="41" t="s">
        <v>19</v>
      </c>
      <c r="C132" s="13">
        <v>36711</v>
      </c>
    </row>
    <row r="133" spans="1:3">
      <c r="A133" s="38" t="s">
        <v>83</v>
      </c>
      <c r="B133" s="39"/>
      <c r="C133" s="40"/>
    </row>
    <row r="134" spans="1:3">
      <c r="A134" s="41">
        <v>8</v>
      </c>
      <c r="B134" s="41" t="s">
        <v>20</v>
      </c>
      <c r="C134" s="13">
        <v>36157</v>
      </c>
    </row>
    <row r="135" spans="1:3">
      <c r="A135" s="38" t="s">
        <v>84</v>
      </c>
      <c r="B135" s="39"/>
      <c r="C135" s="40"/>
    </row>
    <row r="136" spans="1:3">
      <c r="A136" s="41">
        <v>9</v>
      </c>
      <c r="B136" s="41" t="s">
        <v>20</v>
      </c>
      <c r="C136" s="13">
        <v>36157</v>
      </c>
    </row>
    <row r="137" spans="1:3">
      <c r="A137" s="38" t="s">
        <v>78</v>
      </c>
      <c r="B137" s="39"/>
      <c r="C137" s="40"/>
    </row>
    <row r="138" spans="1:3">
      <c r="A138" s="41">
        <v>10</v>
      </c>
      <c r="B138" s="41" t="s">
        <v>22</v>
      </c>
      <c r="C138" s="13">
        <v>38617</v>
      </c>
    </row>
    <row r="139" spans="1:3">
      <c r="A139" s="38" t="s">
        <v>51</v>
      </c>
      <c r="B139" s="39"/>
      <c r="C139" s="40"/>
    </row>
    <row r="140" spans="1:3">
      <c r="A140" s="41">
        <v>11</v>
      </c>
      <c r="B140" s="41" t="s">
        <v>29</v>
      </c>
      <c r="C140" s="13">
        <v>38971</v>
      </c>
    </row>
    <row r="141" spans="1:3">
      <c r="A141" s="41">
        <v>12</v>
      </c>
      <c r="B141" s="41" t="s">
        <v>30</v>
      </c>
      <c r="C141" s="13">
        <v>39069</v>
      </c>
    </row>
    <row r="142" spans="1:3">
      <c r="A142" s="41">
        <v>13</v>
      </c>
      <c r="B142" s="41" t="s">
        <v>85</v>
      </c>
      <c r="C142" s="42">
        <v>2006</v>
      </c>
    </row>
    <row r="143" spans="1:3">
      <c r="A143" s="38" t="s">
        <v>79</v>
      </c>
      <c r="B143" s="39"/>
      <c r="C143" s="40"/>
    </row>
    <row r="144" spans="1:3">
      <c r="A144" s="41">
        <v>14</v>
      </c>
      <c r="B144" s="41" t="s">
        <v>19</v>
      </c>
      <c r="C144" s="13">
        <v>36711</v>
      </c>
    </row>
    <row r="145" spans="1:3">
      <c r="A145" s="38" t="s">
        <v>86</v>
      </c>
      <c r="B145" s="39"/>
      <c r="C145" s="40"/>
    </row>
    <row r="146" spans="1:3">
      <c r="A146" s="41">
        <v>15</v>
      </c>
      <c r="B146" s="41" t="s">
        <v>20</v>
      </c>
      <c r="C146" s="13">
        <v>36157</v>
      </c>
    </row>
    <row r="147" spans="1:3">
      <c r="A147" s="38" t="s">
        <v>87</v>
      </c>
      <c r="B147" s="39"/>
      <c r="C147" s="40"/>
    </row>
    <row r="148" spans="1:3">
      <c r="A148" s="41">
        <v>16</v>
      </c>
      <c r="B148" s="41" t="s">
        <v>22</v>
      </c>
      <c r="C148" s="13">
        <v>38617</v>
      </c>
    </row>
    <row r="149" spans="1:3">
      <c r="A149" s="38" t="s">
        <v>54</v>
      </c>
      <c r="B149" s="39"/>
      <c r="C149" s="40"/>
    </row>
    <row r="150" spans="1:3">
      <c r="A150" s="41">
        <v>17</v>
      </c>
      <c r="B150" s="41" t="s">
        <v>29</v>
      </c>
      <c r="C150" s="13">
        <v>38971</v>
      </c>
    </row>
    <row r="151" spans="1:3">
      <c r="A151" s="41">
        <v>18</v>
      </c>
      <c r="B151" s="41" t="s">
        <v>30</v>
      </c>
      <c r="C151" s="13">
        <v>39069</v>
      </c>
    </row>
    <row r="152" spans="1:3">
      <c r="A152" s="41">
        <v>19</v>
      </c>
      <c r="B152" s="41" t="s">
        <v>85</v>
      </c>
      <c r="C152" s="42">
        <v>2006</v>
      </c>
    </row>
    <row r="153" spans="1:3">
      <c r="A153" s="83" t="s">
        <v>88</v>
      </c>
      <c r="B153" s="83"/>
      <c r="C153" s="83"/>
    </row>
    <row r="154" spans="1:3">
      <c r="A154" s="38" t="s">
        <v>56</v>
      </c>
      <c r="B154" s="39"/>
      <c r="C154" s="40"/>
    </row>
    <row r="155" spans="1:3">
      <c r="A155" s="41">
        <v>1</v>
      </c>
      <c r="B155" s="41" t="s">
        <v>23</v>
      </c>
      <c r="C155" s="13">
        <v>38875</v>
      </c>
    </row>
    <row r="156" spans="1:3">
      <c r="A156" s="41">
        <v>2</v>
      </c>
      <c r="B156" s="41" t="s">
        <v>89</v>
      </c>
      <c r="C156" s="13">
        <v>38465</v>
      </c>
    </row>
    <row r="157" spans="1:3">
      <c r="A157" s="41">
        <v>3</v>
      </c>
      <c r="B157" s="41" t="s">
        <v>24</v>
      </c>
      <c r="C157" s="13">
        <v>38863</v>
      </c>
    </row>
    <row r="158" spans="1:3">
      <c r="A158" s="41">
        <v>4</v>
      </c>
      <c r="B158" s="41" t="s">
        <v>25</v>
      </c>
      <c r="C158" s="13">
        <v>38727</v>
      </c>
    </row>
    <row r="159" spans="1:3">
      <c r="A159" s="38" t="s">
        <v>61</v>
      </c>
      <c r="B159" s="39"/>
      <c r="C159" s="40"/>
    </row>
    <row r="160" spans="1:3">
      <c r="A160" s="41">
        <v>5</v>
      </c>
      <c r="B160" s="41" t="s">
        <v>26</v>
      </c>
      <c r="C160" s="13">
        <v>38142</v>
      </c>
    </row>
    <row r="161" spans="1:3">
      <c r="A161" s="41">
        <v>6</v>
      </c>
      <c r="B161" s="41" t="s">
        <v>27</v>
      </c>
      <c r="C161" s="13">
        <v>37815</v>
      </c>
    </row>
    <row r="162" spans="1:3">
      <c r="A162" s="41">
        <v>7</v>
      </c>
      <c r="B162" s="41" t="s">
        <v>28</v>
      </c>
      <c r="C162" s="13">
        <v>38127</v>
      </c>
    </row>
    <row r="163" spans="1:3">
      <c r="A163" s="38" t="s">
        <v>51</v>
      </c>
      <c r="B163" s="39"/>
      <c r="C163" s="40"/>
    </row>
    <row r="164" spans="1:3">
      <c r="A164" s="41">
        <v>8</v>
      </c>
      <c r="B164" s="41" t="s">
        <v>23</v>
      </c>
      <c r="C164" s="13">
        <v>38875</v>
      </c>
    </row>
    <row r="165" spans="1:3">
      <c r="A165" s="41">
        <v>9</v>
      </c>
      <c r="B165" s="41" t="s">
        <v>89</v>
      </c>
      <c r="C165" s="13">
        <v>38465</v>
      </c>
    </row>
    <row r="166" spans="1:3">
      <c r="A166" s="41">
        <v>10</v>
      </c>
      <c r="B166" s="41" t="s">
        <v>24</v>
      </c>
      <c r="C166" s="13">
        <v>38863</v>
      </c>
    </row>
    <row r="167" spans="1:3">
      <c r="A167" s="41">
        <v>11</v>
      </c>
      <c r="B167" s="41" t="s">
        <v>25</v>
      </c>
      <c r="C167" s="13">
        <v>38727</v>
      </c>
    </row>
    <row r="168" spans="1:3">
      <c r="A168" s="38" t="s">
        <v>63</v>
      </c>
      <c r="B168" s="39"/>
      <c r="C168" s="40"/>
    </row>
    <row r="169" spans="1:3">
      <c r="A169" s="41">
        <v>12</v>
      </c>
      <c r="B169" s="41" t="s">
        <v>26</v>
      </c>
      <c r="C169" s="13">
        <v>38142</v>
      </c>
    </row>
    <row r="170" spans="1:3">
      <c r="A170" s="41">
        <v>13</v>
      </c>
      <c r="B170" s="41" t="s">
        <v>27</v>
      </c>
      <c r="C170" s="13">
        <v>37815</v>
      </c>
    </row>
    <row r="171" spans="1:3">
      <c r="A171" s="41">
        <v>14</v>
      </c>
      <c r="B171" s="41" t="s">
        <v>28</v>
      </c>
      <c r="C171" s="13">
        <v>38127</v>
      </c>
    </row>
    <row r="172" spans="1:3">
      <c r="A172" s="38" t="s">
        <v>54</v>
      </c>
      <c r="B172" s="39"/>
      <c r="C172" s="40"/>
    </row>
    <row r="173" spans="1:3">
      <c r="A173" s="41">
        <v>15</v>
      </c>
      <c r="B173" s="41" t="s">
        <v>23</v>
      </c>
      <c r="C173" s="13">
        <v>38875</v>
      </c>
    </row>
    <row r="174" spans="1:3">
      <c r="A174" s="41">
        <v>16</v>
      </c>
      <c r="B174" s="41" t="s">
        <v>89</v>
      </c>
      <c r="C174" s="13">
        <v>38465</v>
      </c>
    </row>
    <row r="175" spans="1:3">
      <c r="A175" s="41">
        <v>17</v>
      </c>
      <c r="B175" s="41" t="s">
        <v>24</v>
      </c>
      <c r="C175" s="13">
        <v>38863</v>
      </c>
    </row>
    <row r="176" spans="1:3">
      <c r="A176" s="41">
        <v>18</v>
      </c>
      <c r="B176" s="41" t="s">
        <v>25</v>
      </c>
      <c r="C176" s="13">
        <v>38727</v>
      </c>
    </row>
    <row r="177" spans="1:3">
      <c r="A177" s="38" t="s">
        <v>64</v>
      </c>
      <c r="B177" s="39"/>
      <c r="C177" s="40"/>
    </row>
    <row r="178" spans="1:3">
      <c r="A178" s="41">
        <v>19</v>
      </c>
      <c r="B178" s="41" t="s">
        <v>26</v>
      </c>
      <c r="C178" s="13">
        <v>38142</v>
      </c>
    </row>
    <row r="179" spans="1:3">
      <c r="A179" s="41">
        <v>20</v>
      </c>
      <c r="B179" s="41" t="s">
        <v>27</v>
      </c>
      <c r="C179" s="13">
        <v>37815</v>
      </c>
    </row>
    <row r="180" spans="1:3">
      <c r="A180" s="41">
        <v>21</v>
      </c>
      <c r="B180" s="41" t="s">
        <v>28</v>
      </c>
      <c r="C180" s="13">
        <v>38127</v>
      </c>
    </row>
    <row r="181" spans="1:3">
      <c r="A181" s="83" t="s">
        <v>90</v>
      </c>
      <c r="B181" s="83"/>
      <c r="C181" s="83"/>
    </row>
    <row r="182" spans="1:3">
      <c r="A182" s="38" t="s">
        <v>56</v>
      </c>
      <c r="B182" s="39"/>
      <c r="C182" s="40"/>
    </row>
    <row r="183" spans="1:3">
      <c r="A183" s="41">
        <v>1</v>
      </c>
      <c r="B183" s="41" t="s">
        <v>29</v>
      </c>
      <c r="C183" s="13">
        <v>38971</v>
      </c>
    </row>
    <row r="184" spans="1:3">
      <c r="A184" s="41">
        <v>2</v>
      </c>
      <c r="B184" s="41" t="s">
        <v>30</v>
      </c>
      <c r="C184" s="13">
        <v>39069</v>
      </c>
    </row>
    <row r="185" spans="1:3">
      <c r="A185" s="41">
        <v>3</v>
      </c>
      <c r="B185" s="41" t="s">
        <v>85</v>
      </c>
      <c r="C185" s="40"/>
    </row>
  </sheetData>
  <mergeCells count="10">
    <mergeCell ref="A97:C97"/>
    <mergeCell ref="A120:C120"/>
    <mergeCell ref="A153:C153"/>
    <mergeCell ref="A181:C181"/>
    <mergeCell ref="A1:C1"/>
    <mergeCell ref="A2:C2"/>
    <mergeCell ref="A3:C3"/>
    <mergeCell ref="A23:C23"/>
    <mergeCell ref="A28:C28"/>
    <mergeCell ref="A67:C67"/>
  </mergeCells>
  <hyperlinks>
    <hyperlink ref="D2" r:id="rId1" location="'ESTADUAL DMT - TU -MT'!A1:XFD1048576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7.5703125" style="3" customWidth="1"/>
    <col min="3" max="3" width="6" style="3" customWidth="1"/>
    <col min="4" max="4" width="0.85546875" style="3" customWidth="1"/>
    <col min="5" max="5" width="9.42578125" style="3" customWidth="1"/>
    <col min="6" max="6" width="0.85546875" style="3" customWidth="1"/>
    <col min="7" max="7" width="9.42578125" style="3" customWidth="1"/>
    <col min="8" max="8" width="0.85546875" style="3" customWidth="1"/>
    <col min="9" max="9" width="9.42578125" style="3" customWidth="1"/>
    <col min="10" max="10" width="6" style="3" bestFit="1" customWidth="1"/>
    <col min="11" max="11" width="11.85546875" style="3" bestFit="1" customWidth="1"/>
    <col min="12" max="12" width="8" style="3" bestFit="1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7"/>
      <c r="K1" s="7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5"/>
      <c r="K2" s="44" t="s">
        <v>40</v>
      </c>
      <c r="M2" s="48"/>
      <c r="N2" s="4"/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7"/>
      <c r="B4" s="9" t="s">
        <v>61</v>
      </c>
      <c r="C4" s="10" t="s">
        <v>98</v>
      </c>
      <c r="D4" s="67"/>
      <c r="F4" s="67"/>
      <c r="G4" s="67"/>
      <c r="H4" s="67"/>
      <c r="I4" s="67"/>
      <c r="J4" s="67"/>
      <c r="K4" s="67"/>
      <c r="L4" s="67"/>
      <c r="M4" s="67"/>
      <c r="N4" s="4"/>
      <c r="O4" s="4"/>
      <c r="P4" s="67"/>
      <c r="Q4" s="67"/>
      <c r="R4" s="6"/>
      <c r="S4" s="4"/>
    </row>
    <row r="5" spans="1:19">
      <c r="A5" s="67"/>
      <c r="B5" s="67"/>
      <c r="C5" s="67"/>
      <c r="D5" s="67"/>
      <c r="E5" s="67" t="s">
        <v>31</v>
      </c>
      <c r="F5" s="67"/>
      <c r="G5" s="67" t="s">
        <v>31</v>
      </c>
      <c r="H5" s="67"/>
      <c r="I5" s="10" t="s">
        <v>31</v>
      </c>
      <c r="J5" s="67"/>
      <c r="K5" s="67"/>
      <c r="L5" s="67"/>
      <c r="M5" s="67"/>
      <c r="N5" s="67"/>
      <c r="O5" s="67"/>
      <c r="P5" s="67"/>
      <c r="Q5" s="67"/>
      <c r="R5" s="6"/>
      <c r="S5" s="4"/>
    </row>
    <row r="6" spans="1:19">
      <c r="A6" s="63">
        <v>1</v>
      </c>
      <c r="B6" s="63" t="s">
        <v>124</v>
      </c>
      <c r="C6" s="63"/>
      <c r="D6" s="26"/>
      <c r="E6" s="19">
        <v>86.325000000000003</v>
      </c>
      <c r="F6" s="46"/>
      <c r="G6" s="19">
        <v>87.2</v>
      </c>
      <c r="H6" s="46"/>
      <c r="I6" s="34">
        <f>SUM(E6+G6)</f>
        <v>173.52500000000001</v>
      </c>
      <c r="J6" s="13"/>
      <c r="K6" s="13"/>
      <c r="L6" s="13"/>
      <c r="M6" s="13"/>
      <c r="N6" s="13"/>
      <c r="O6" s="22"/>
      <c r="P6" s="13"/>
      <c r="Q6" s="67"/>
      <c r="R6" s="6"/>
      <c r="S6" s="4"/>
    </row>
    <row r="7" spans="1:19" ht="15.75">
      <c r="A7" s="63">
        <v>2</v>
      </c>
      <c r="B7" s="63" t="s">
        <v>123</v>
      </c>
      <c r="C7" s="63"/>
      <c r="D7" s="26"/>
      <c r="E7" s="19">
        <v>88</v>
      </c>
      <c r="F7" s="46"/>
      <c r="G7" s="19">
        <v>85.35</v>
      </c>
      <c r="H7" s="46"/>
      <c r="I7" s="34">
        <f t="shared" ref="I7:I8" si="0">SUM(E7+G7)</f>
        <v>173.35</v>
      </c>
      <c r="J7" s="13"/>
      <c r="K7" s="13"/>
      <c r="L7" s="13"/>
      <c r="M7" s="13"/>
      <c r="N7" s="13"/>
      <c r="O7" s="22"/>
      <c r="P7" s="13"/>
      <c r="Q7" s="14"/>
      <c r="R7" s="6"/>
      <c r="S7" s="4"/>
    </row>
    <row r="8" spans="1:19">
      <c r="A8" s="63">
        <v>3</v>
      </c>
      <c r="B8" s="63" t="s">
        <v>125</v>
      </c>
      <c r="C8" s="63"/>
      <c r="D8" s="26"/>
      <c r="E8" s="19">
        <v>57.35</v>
      </c>
      <c r="F8" s="46"/>
      <c r="G8" s="19">
        <v>57.05</v>
      </c>
      <c r="H8" s="46"/>
      <c r="I8" s="34">
        <f t="shared" si="0"/>
        <v>114.4</v>
      </c>
      <c r="J8" s="13"/>
      <c r="K8" s="13"/>
      <c r="L8" s="13"/>
      <c r="M8" s="13"/>
      <c r="N8" s="13"/>
      <c r="O8" s="22"/>
      <c r="P8" s="13"/>
      <c r="Q8" s="6"/>
      <c r="R8" s="6"/>
      <c r="S8" s="4"/>
    </row>
    <row r="9" spans="1:19">
      <c r="A9" s="63"/>
      <c r="B9" s="63"/>
      <c r="C9" s="63"/>
      <c r="D9" s="63"/>
      <c r="E9" s="19"/>
      <c r="F9" s="63"/>
      <c r="G9" s="19"/>
      <c r="H9" s="63"/>
      <c r="I9" s="17"/>
      <c r="J9" s="6"/>
      <c r="K9" s="6"/>
      <c r="L9" s="6"/>
      <c r="M9" s="6"/>
      <c r="N9" s="6"/>
      <c r="O9" s="22"/>
      <c r="P9" s="6"/>
      <c r="Q9" s="6"/>
      <c r="R9" s="6"/>
    </row>
    <row r="10" spans="1:19">
      <c r="A10" s="63"/>
      <c r="C10" s="63"/>
      <c r="D10" s="63"/>
      <c r="E10" s="19"/>
      <c r="F10" s="63"/>
      <c r="G10" s="19"/>
      <c r="H10" s="63"/>
      <c r="I10" s="17"/>
      <c r="J10" s="6"/>
      <c r="K10" s="6"/>
      <c r="L10" s="6"/>
      <c r="M10" s="6"/>
      <c r="N10" s="6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53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22"/>
      <c r="O20" s="20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>
      <c r="A23" s="11"/>
      <c r="B23" s="67"/>
      <c r="C23" s="67"/>
      <c r="D23" s="67"/>
      <c r="E23" s="19"/>
      <c r="F23" s="15"/>
      <c r="G23" s="17"/>
      <c r="H23" s="67"/>
      <c r="J23" s="67"/>
      <c r="K23" s="16"/>
    </row>
    <row r="24" spans="1:18">
      <c r="A24" s="11"/>
      <c r="B24" s="67"/>
      <c r="C24" s="67"/>
      <c r="D24" s="67"/>
      <c r="E24" s="19"/>
      <c r="F24" s="15"/>
      <c r="G24" s="17"/>
      <c r="H24" s="67"/>
      <c r="J24" s="67"/>
      <c r="K24" s="16"/>
    </row>
  </sheetData>
  <mergeCells count="2">
    <mergeCell ref="A1:I1"/>
    <mergeCell ref="A2:I2"/>
  </mergeCells>
  <hyperlinks>
    <hyperlink ref="P2" r:id="rId1" location="'ESTADUAL TRI e TRS'!A1" display="VOLTAR"/>
    <hyperlink ref="K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6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7"/>
      <c r="B4" s="9" t="s">
        <v>45</v>
      </c>
      <c r="C4" s="10" t="s">
        <v>100</v>
      </c>
      <c r="D4" s="67"/>
      <c r="F4" s="67"/>
      <c r="G4" s="67"/>
      <c r="H4" s="67"/>
      <c r="I4" s="67"/>
      <c r="J4" s="67"/>
      <c r="K4" s="67"/>
      <c r="L4" s="67"/>
      <c r="M4" s="67"/>
      <c r="N4" s="4"/>
      <c r="O4" s="4"/>
      <c r="P4" s="67"/>
      <c r="Q4" s="67"/>
      <c r="R4" s="6"/>
      <c r="S4" s="4"/>
    </row>
    <row r="5" spans="1:19">
      <c r="A5" s="67"/>
      <c r="B5" s="54"/>
      <c r="C5" s="67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137</v>
      </c>
      <c r="C6" s="63"/>
      <c r="D6" s="26"/>
      <c r="E6" s="18">
        <v>29.425000000000001</v>
      </c>
      <c r="F6" s="23">
        <v>0.2</v>
      </c>
      <c r="G6" s="25">
        <f>SUM(E6:F6)</f>
        <v>29.625</v>
      </c>
      <c r="H6" s="26"/>
      <c r="I6" s="18">
        <v>29.074999999999999</v>
      </c>
      <c r="J6" s="23">
        <v>0.4</v>
      </c>
      <c r="K6" s="25">
        <f>SUM(I6:J6)</f>
        <v>29.474999999999998</v>
      </c>
      <c r="L6" s="26"/>
      <c r="M6" s="25">
        <f>SUM(K6,G6)</f>
        <v>59.099999999999994</v>
      </c>
      <c r="N6" s="22">
        <v>37757</v>
      </c>
      <c r="O6" s="22"/>
      <c r="P6" s="13"/>
      <c r="Q6" s="67"/>
      <c r="R6" s="6"/>
      <c r="S6" s="4"/>
    </row>
    <row r="7" spans="1:19" ht="15.75">
      <c r="A7" s="63">
        <v>2</v>
      </c>
      <c r="B7" s="63" t="s">
        <v>139</v>
      </c>
      <c r="C7" s="63"/>
      <c r="D7" s="26"/>
      <c r="E7" s="18">
        <v>28.824999999999999</v>
      </c>
      <c r="F7" s="23">
        <v>0.2</v>
      </c>
      <c r="G7" s="25">
        <f>SUM(E7:F7)</f>
        <v>29.024999999999999</v>
      </c>
      <c r="H7" s="26">
        <v>28.77</v>
      </c>
      <c r="I7" s="18">
        <v>28.824999999999999</v>
      </c>
      <c r="J7" s="23">
        <v>0.4</v>
      </c>
      <c r="K7" s="25">
        <f>SUM(I7:J7)</f>
        <v>29.224999999999998</v>
      </c>
      <c r="L7" s="26"/>
      <c r="M7" s="25">
        <f t="shared" ref="M7:M12" si="0">SUM(K7,G7)</f>
        <v>58.25</v>
      </c>
      <c r="N7" s="22">
        <v>37908</v>
      </c>
      <c r="O7" s="22"/>
      <c r="P7" s="13"/>
      <c r="Q7" s="14"/>
      <c r="R7" s="6"/>
      <c r="S7" s="4"/>
    </row>
    <row r="8" spans="1:19">
      <c r="A8" s="63">
        <v>3</v>
      </c>
      <c r="B8" s="63" t="s">
        <v>138</v>
      </c>
      <c r="C8" s="63"/>
      <c r="D8" s="26"/>
      <c r="E8" s="18">
        <v>28.65</v>
      </c>
      <c r="F8" s="23">
        <v>0.2</v>
      </c>
      <c r="G8" s="25">
        <f t="shared" ref="G8:G12" si="1">SUM(E8:F8)</f>
        <v>28.849999999999998</v>
      </c>
      <c r="H8" s="26"/>
      <c r="I8" s="18">
        <v>28.324999999999999</v>
      </c>
      <c r="J8" s="23">
        <v>0.4</v>
      </c>
      <c r="K8" s="25">
        <f t="shared" ref="K8:K12" si="2">SUM(I8:J8)</f>
        <v>28.724999999999998</v>
      </c>
      <c r="L8" s="26"/>
      <c r="M8" s="25">
        <f t="shared" si="0"/>
        <v>57.574999999999996</v>
      </c>
      <c r="N8" s="22">
        <v>37897</v>
      </c>
      <c r="O8" s="22"/>
      <c r="P8" s="13"/>
      <c r="Q8" s="6"/>
      <c r="R8" s="6"/>
      <c r="S8" s="4"/>
    </row>
    <row r="9" spans="1:19">
      <c r="A9" s="63">
        <v>4</v>
      </c>
      <c r="B9" s="63" t="s">
        <v>142</v>
      </c>
      <c r="C9" s="63"/>
      <c r="D9" s="26"/>
      <c r="E9" s="18">
        <v>27.925000000000001</v>
      </c>
      <c r="F9" s="23">
        <v>0.4</v>
      </c>
      <c r="G9" s="25">
        <f t="shared" si="1"/>
        <v>28.324999999999999</v>
      </c>
      <c r="H9" s="26"/>
      <c r="I9" s="18">
        <v>25.774999999999999</v>
      </c>
      <c r="J9" s="23">
        <v>0</v>
      </c>
      <c r="K9" s="25">
        <f t="shared" si="2"/>
        <v>25.774999999999999</v>
      </c>
      <c r="L9" s="26"/>
      <c r="M9" s="25">
        <f t="shared" si="0"/>
        <v>54.099999999999994</v>
      </c>
      <c r="N9" s="22">
        <v>37856</v>
      </c>
      <c r="O9" s="22"/>
      <c r="P9" s="6"/>
      <c r="Q9" s="6"/>
      <c r="R9" s="6"/>
    </row>
    <row r="10" spans="1:19">
      <c r="A10" s="63">
        <v>5</v>
      </c>
      <c r="B10" s="63" t="s">
        <v>143</v>
      </c>
      <c r="C10" s="63"/>
      <c r="D10" s="26"/>
      <c r="E10" s="18">
        <v>27.125</v>
      </c>
      <c r="F10" s="23">
        <v>0.2</v>
      </c>
      <c r="G10" s="25">
        <f t="shared" si="1"/>
        <v>27.324999999999999</v>
      </c>
      <c r="H10" s="26"/>
      <c r="I10" s="18">
        <v>26.2</v>
      </c>
      <c r="J10" s="23">
        <v>0</v>
      </c>
      <c r="K10" s="25">
        <f t="shared" si="2"/>
        <v>26.2</v>
      </c>
      <c r="L10" s="26"/>
      <c r="M10" s="25">
        <f t="shared" si="0"/>
        <v>53.524999999999999</v>
      </c>
      <c r="N10" s="22">
        <v>37876</v>
      </c>
      <c r="O10" s="22"/>
      <c r="P10" s="6"/>
      <c r="Q10" s="6"/>
      <c r="R10" s="6"/>
    </row>
    <row r="11" spans="1:19">
      <c r="A11" s="63">
        <v>6</v>
      </c>
      <c r="B11" s="63" t="s">
        <v>140</v>
      </c>
      <c r="C11" s="63"/>
      <c r="D11" s="26"/>
      <c r="E11" s="18">
        <v>27.875</v>
      </c>
      <c r="F11" s="23">
        <v>0.2</v>
      </c>
      <c r="G11" s="25">
        <f t="shared" si="1"/>
        <v>28.074999999999999</v>
      </c>
      <c r="H11" s="26"/>
      <c r="I11" s="18">
        <v>0</v>
      </c>
      <c r="J11" s="23">
        <v>0</v>
      </c>
      <c r="K11" s="25">
        <f t="shared" si="2"/>
        <v>0</v>
      </c>
      <c r="L11" s="26"/>
      <c r="M11" s="25">
        <f t="shared" si="0"/>
        <v>28.074999999999999</v>
      </c>
      <c r="N11" s="22">
        <v>37840</v>
      </c>
      <c r="O11" s="22"/>
      <c r="P11" s="6"/>
      <c r="Q11" s="6"/>
      <c r="R11" s="6"/>
    </row>
    <row r="12" spans="1:19">
      <c r="A12" s="63">
        <v>7</v>
      </c>
      <c r="B12" s="63" t="s">
        <v>141</v>
      </c>
      <c r="C12" s="63"/>
      <c r="D12" s="26"/>
      <c r="E12" s="18">
        <v>0</v>
      </c>
      <c r="F12" s="23">
        <v>0</v>
      </c>
      <c r="G12" s="25">
        <f t="shared" si="1"/>
        <v>0</v>
      </c>
      <c r="H12" s="26"/>
      <c r="I12" s="18">
        <v>27.6</v>
      </c>
      <c r="J12" s="23">
        <v>0.4</v>
      </c>
      <c r="K12" s="25">
        <f t="shared" si="2"/>
        <v>28</v>
      </c>
      <c r="L12" s="26"/>
      <c r="M12" s="25">
        <f t="shared" si="0"/>
        <v>28</v>
      </c>
      <c r="N12" s="22">
        <v>37919</v>
      </c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24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61"/>
      <c r="O20" s="20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7"/>
      <c r="C23" s="67"/>
      <c r="D23" s="67"/>
      <c r="E23" s="19"/>
      <c r="F23" s="15"/>
      <c r="G23" s="17"/>
      <c r="H23" s="67"/>
      <c r="J23" s="67"/>
      <c r="K23" s="16"/>
    </row>
    <row r="24" spans="1:18" ht="51.75" customHeight="1">
      <c r="A24" s="11"/>
      <c r="B24" s="67"/>
      <c r="C24" s="67"/>
      <c r="D24" s="67"/>
      <c r="E24" s="19"/>
      <c r="F24" s="15"/>
      <c r="G24" s="17"/>
      <c r="H24" s="67"/>
      <c r="J24" s="67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6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7"/>
      <c r="B4" s="9" t="s">
        <v>47</v>
      </c>
      <c r="C4" s="10" t="s">
        <v>100</v>
      </c>
      <c r="D4" s="67"/>
      <c r="F4" s="67"/>
      <c r="G4" s="67"/>
      <c r="H4" s="67"/>
      <c r="I4" s="67"/>
      <c r="J4" s="67"/>
      <c r="K4" s="67"/>
      <c r="L4" s="67"/>
      <c r="M4" s="67"/>
      <c r="N4" s="4"/>
      <c r="O4" s="4"/>
      <c r="P4" s="67"/>
      <c r="Q4" s="67"/>
      <c r="R4" s="6"/>
      <c r="S4" s="4"/>
    </row>
    <row r="5" spans="1:19">
      <c r="A5" s="67"/>
      <c r="B5" s="54"/>
      <c r="C5" s="67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145</v>
      </c>
      <c r="C6" s="63"/>
      <c r="D6" s="26"/>
      <c r="E6" s="18">
        <v>29.375</v>
      </c>
      <c r="F6" s="23">
        <v>0.7</v>
      </c>
      <c r="G6" s="25">
        <f>SUM(E6:F6)</f>
        <v>30.074999999999999</v>
      </c>
      <c r="H6" s="26"/>
      <c r="I6" s="18">
        <v>28.5</v>
      </c>
      <c r="J6" s="23">
        <v>0.7</v>
      </c>
      <c r="K6" s="25">
        <f>SUM(I6:J6)</f>
        <v>29.2</v>
      </c>
      <c r="L6" s="26"/>
      <c r="M6" s="25">
        <f>SUM(K6,G6)</f>
        <v>59.274999999999999</v>
      </c>
      <c r="N6" s="22">
        <v>37081</v>
      </c>
      <c r="O6" s="22"/>
      <c r="P6" s="13"/>
      <c r="Q6" s="67"/>
      <c r="R6" s="6"/>
      <c r="S6" s="4"/>
    </row>
    <row r="7" spans="1:19" ht="15.75">
      <c r="A7" s="63">
        <v>2</v>
      </c>
      <c r="B7" s="63" t="s">
        <v>148</v>
      </c>
      <c r="C7" s="63"/>
      <c r="D7" s="26"/>
      <c r="E7" s="18">
        <v>28.774999999999999</v>
      </c>
      <c r="F7" s="23">
        <v>0.4</v>
      </c>
      <c r="G7" s="25">
        <f>SUM(E7:F7)</f>
        <v>29.174999999999997</v>
      </c>
      <c r="H7" s="26">
        <v>28.77</v>
      </c>
      <c r="I7" s="18">
        <v>27.45</v>
      </c>
      <c r="J7" s="23">
        <v>0.2</v>
      </c>
      <c r="K7" s="25">
        <f>SUM(I7:J7)</f>
        <v>27.65</v>
      </c>
      <c r="L7" s="26"/>
      <c r="M7" s="25">
        <f t="shared" ref="M7:M9" si="0">SUM(K7,G7)</f>
        <v>56.824999999999996</v>
      </c>
      <c r="N7" s="22">
        <v>37330</v>
      </c>
      <c r="O7" s="22"/>
      <c r="P7" s="13"/>
      <c r="Q7" s="14"/>
      <c r="R7" s="6"/>
      <c r="S7" s="4"/>
    </row>
    <row r="8" spans="1:19">
      <c r="A8" s="63">
        <v>3</v>
      </c>
      <c r="B8" s="63" t="s">
        <v>146</v>
      </c>
      <c r="C8" s="63"/>
      <c r="D8" s="26"/>
      <c r="E8" s="18">
        <v>27.45</v>
      </c>
      <c r="F8" s="23">
        <v>0.4</v>
      </c>
      <c r="G8" s="25">
        <f t="shared" ref="G8:G9" si="1">SUM(E8:F8)</f>
        <v>27.849999999999998</v>
      </c>
      <c r="H8" s="26"/>
      <c r="I8" s="18">
        <v>26.4</v>
      </c>
      <c r="J8" s="23">
        <v>0.2</v>
      </c>
      <c r="K8" s="25">
        <f t="shared" ref="K8:K9" si="2">SUM(I8:J8)</f>
        <v>26.599999999999998</v>
      </c>
      <c r="L8" s="26"/>
      <c r="M8" s="25">
        <f t="shared" si="0"/>
        <v>54.449999999999996</v>
      </c>
      <c r="N8" s="61">
        <v>2001</v>
      </c>
      <c r="O8" s="22"/>
      <c r="P8" s="13"/>
      <c r="Q8" s="6"/>
      <c r="R8" s="6"/>
      <c r="S8" s="4"/>
    </row>
    <row r="9" spans="1:19">
      <c r="A9" s="63">
        <v>4</v>
      </c>
      <c r="B9" s="63" t="s">
        <v>147</v>
      </c>
      <c r="C9" s="63"/>
      <c r="D9" s="26"/>
      <c r="E9" s="18">
        <v>0</v>
      </c>
      <c r="F9" s="23">
        <v>0</v>
      </c>
      <c r="G9" s="25">
        <f t="shared" si="1"/>
        <v>0</v>
      </c>
      <c r="H9" s="26"/>
      <c r="I9" s="18">
        <v>0</v>
      </c>
      <c r="J9" s="23">
        <v>0</v>
      </c>
      <c r="K9" s="25">
        <f t="shared" si="2"/>
        <v>0</v>
      </c>
      <c r="L9" s="26"/>
      <c r="M9" s="25">
        <f t="shared" si="0"/>
        <v>0</v>
      </c>
      <c r="N9" s="22">
        <v>37137</v>
      </c>
      <c r="O9" s="22"/>
      <c r="P9" s="6"/>
      <c r="Q9" s="6"/>
      <c r="R9" s="6"/>
    </row>
    <row r="10" spans="1:19">
      <c r="A10" s="63"/>
      <c r="B10" s="63"/>
      <c r="C10" s="63"/>
      <c r="D10" s="63"/>
      <c r="E10" s="18"/>
      <c r="F10" s="23"/>
      <c r="G10" s="24"/>
      <c r="H10" s="63"/>
      <c r="I10" s="18"/>
      <c r="J10" s="23"/>
      <c r="K10" s="24"/>
      <c r="L10" s="63"/>
      <c r="M10" s="24"/>
      <c r="N10" s="22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24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61"/>
      <c r="O20" s="20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7"/>
      <c r="C23" s="67"/>
      <c r="D23" s="67"/>
      <c r="E23" s="19"/>
      <c r="F23" s="15"/>
      <c r="G23" s="17"/>
      <c r="H23" s="67"/>
      <c r="J23" s="67"/>
      <c r="K23" s="16"/>
    </row>
    <row r="24" spans="1:18" ht="51.75" customHeight="1">
      <c r="A24" s="11"/>
      <c r="B24" s="67"/>
      <c r="C24" s="67"/>
      <c r="D24" s="67"/>
      <c r="E24" s="19"/>
      <c r="F24" s="15"/>
      <c r="G24" s="17"/>
      <c r="H24" s="67"/>
      <c r="J24" s="67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6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7"/>
      <c r="B4" s="9" t="s">
        <v>77</v>
      </c>
      <c r="C4" s="10" t="s">
        <v>100</v>
      </c>
      <c r="D4" s="67"/>
      <c r="F4" s="67"/>
      <c r="G4" s="67"/>
      <c r="H4" s="67"/>
      <c r="I4" s="67"/>
      <c r="J4" s="67"/>
      <c r="K4" s="67"/>
      <c r="L4" s="67"/>
      <c r="M4" s="67"/>
      <c r="N4" s="4"/>
      <c r="O4" s="4"/>
      <c r="P4" s="67"/>
      <c r="Q4" s="67"/>
      <c r="R4" s="6"/>
      <c r="S4" s="4"/>
    </row>
    <row r="5" spans="1:19">
      <c r="A5" s="67"/>
      <c r="B5" s="54"/>
      <c r="C5" s="67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149</v>
      </c>
      <c r="C6" s="63"/>
      <c r="D6" s="26"/>
      <c r="E6" s="18">
        <v>29.425000000000001</v>
      </c>
      <c r="F6" s="23">
        <v>0.7</v>
      </c>
      <c r="G6" s="25">
        <f>SUM(E6:F6)</f>
        <v>30.125</v>
      </c>
      <c r="H6" s="26"/>
      <c r="I6" s="18">
        <v>28.774999999999999</v>
      </c>
      <c r="J6" s="23">
        <v>0.9</v>
      </c>
      <c r="K6" s="25">
        <f>SUM(I6:J6)</f>
        <v>29.674999999999997</v>
      </c>
      <c r="L6" s="26"/>
      <c r="M6" s="25">
        <f>SUM(K6,G6)</f>
        <v>59.8</v>
      </c>
      <c r="N6" s="22">
        <v>36620</v>
      </c>
      <c r="O6" s="22"/>
      <c r="P6" s="13"/>
      <c r="Q6" s="67"/>
      <c r="R6" s="6"/>
      <c r="S6" s="4"/>
    </row>
    <row r="7" spans="1:19" ht="15.75">
      <c r="A7" s="63">
        <v>2</v>
      </c>
      <c r="B7" s="63" t="s">
        <v>150</v>
      </c>
      <c r="C7" s="63"/>
      <c r="D7" s="26"/>
      <c r="E7" s="18">
        <v>28.95</v>
      </c>
      <c r="F7" s="23">
        <v>0.7</v>
      </c>
      <c r="G7" s="25">
        <f>SUM(E7:F7)</f>
        <v>29.65</v>
      </c>
      <c r="H7" s="26">
        <v>28.77</v>
      </c>
      <c r="I7" s="18">
        <v>28.35</v>
      </c>
      <c r="J7" s="23">
        <v>0.6</v>
      </c>
      <c r="K7" s="25">
        <f>SUM(I7:J7)</f>
        <v>28.950000000000003</v>
      </c>
      <c r="L7" s="26"/>
      <c r="M7" s="25">
        <f t="shared" ref="M7:M9" si="0">SUM(K7,G7)</f>
        <v>58.6</v>
      </c>
      <c r="N7" s="22">
        <v>36478</v>
      </c>
      <c r="O7" s="22"/>
      <c r="P7" s="13"/>
      <c r="Q7" s="14"/>
      <c r="R7" s="6"/>
      <c r="S7" s="4"/>
    </row>
    <row r="8" spans="1:19">
      <c r="A8" s="63">
        <v>3</v>
      </c>
      <c r="B8" s="63" t="s">
        <v>153</v>
      </c>
      <c r="C8" s="63"/>
      <c r="D8" s="26"/>
      <c r="E8" s="18">
        <v>28.175000000000001</v>
      </c>
      <c r="F8" s="23">
        <v>0.5</v>
      </c>
      <c r="G8" s="25">
        <f t="shared" ref="G8" si="1">SUM(E8:F8)</f>
        <v>28.675000000000001</v>
      </c>
      <c r="H8" s="26"/>
      <c r="I8" s="18">
        <v>28.65</v>
      </c>
      <c r="J8" s="23">
        <v>0.6</v>
      </c>
      <c r="K8" s="25">
        <f t="shared" ref="K8" si="2">SUM(I8:J8)</f>
        <v>29.25</v>
      </c>
      <c r="L8" s="26"/>
      <c r="M8" s="25">
        <f t="shared" ref="M8" si="3">SUM(K8,G8)</f>
        <v>57.924999999999997</v>
      </c>
      <c r="N8" s="22">
        <v>36826</v>
      </c>
      <c r="O8" s="22"/>
      <c r="P8" s="13"/>
      <c r="Q8" s="6"/>
      <c r="R8" s="6"/>
      <c r="S8" s="4"/>
    </row>
    <row r="9" spans="1:19">
      <c r="A9" s="63">
        <v>4</v>
      </c>
      <c r="B9" s="63" t="s">
        <v>152</v>
      </c>
      <c r="C9" s="63"/>
      <c r="D9" s="26"/>
      <c r="E9" s="18">
        <v>27.725000000000001</v>
      </c>
      <c r="F9" s="23">
        <v>0.7</v>
      </c>
      <c r="G9" s="25">
        <f t="shared" ref="G9" si="4">SUM(E9:F9)</f>
        <v>28.425000000000001</v>
      </c>
      <c r="H9" s="26"/>
      <c r="I9" s="18">
        <v>28.475000000000001</v>
      </c>
      <c r="J9" s="23">
        <v>0.7</v>
      </c>
      <c r="K9" s="25">
        <f t="shared" ref="K9" si="5">SUM(I9:J9)</f>
        <v>29.175000000000001</v>
      </c>
      <c r="L9" s="26"/>
      <c r="M9" s="25">
        <f t="shared" si="0"/>
        <v>57.6</v>
      </c>
      <c r="N9" s="22">
        <v>36362</v>
      </c>
      <c r="O9" s="22"/>
      <c r="P9" s="6"/>
      <c r="Q9" s="6"/>
      <c r="R9" s="6"/>
    </row>
    <row r="10" spans="1:19">
      <c r="A10" s="63">
        <v>5</v>
      </c>
      <c r="B10" s="63" t="s">
        <v>151</v>
      </c>
      <c r="C10" s="63"/>
      <c r="D10" s="26"/>
      <c r="E10" s="18">
        <v>27.75</v>
      </c>
      <c r="F10" s="23">
        <v>0.5</v>
      </c>
      <c r="G10" s="25">
        <f t="shared" ref="G10" si="6">SUM(E10:F10)</f>
        <v>28.25</v>
      </c>
      <c r="H10" s="26"/>
      <c r="I10" s="18">
        <v>27.425000000000001</v>
      </c>
      <c r="J10" s="23">
        <v>0.7</v>
      </c>
      <c r="K10" s="25">
        <f t="shared" ref="K10" si="7">SUM(I10:J10)</f>
        <v>28.125</v>
      </c>
      <c r="L10" s="26"/>
      <c r="M10" s="25">
        <f t="shared" ref="M10" si="8">SUM(K10,G10)</f>
        <v>56.375</v>
      </c>
      <c r="N10" s="22">
        <v>36539</v>
      </c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24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61"/>
      <c r="O20" s="20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7"/>
      <c r="C23" s="67"/>
      <c r="D23" s="67"/>
      <c r="E23" s="19"/>
      <c r="F23" s="15"/>
      <c r="G23" s="17"/>
      <c r="H23" s="67"/>
      <c r="J23" s="67"/>
      <c r="K23" s="16"/>
    </row>
    <row r="24" spans="1:18" ht="51.75" customHeight="1">
      <c r="A24" s="11"/>
      <c r="B24" s="67"/>
      <c r="C24" s="67"/>
      <c r="D24" s="67"/>
      <c r="E24" s="19"/>
      <c r="F24" s="15"/>
      <c r="G24" s="17"/>
      <c r="H24" s="67"/>
      <c r="J24" s="67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7.5703125" style="3" customWidth="1"/>
    <col min="3" max="3" width="6" style="3" customWidth="1"/>
    <col min="4" max="4" width="0.85546875" style="3" customWidth="1"/>
    <col min="5" max="5" width="9.42578125" style="3" customWidth="1"/>
    <col min="6" max="6" width="0.85546875" style="3" customWidth="1"/>
    <col min="7" max="7" width="9.42578125" style="3" customWidth="1"/>
    <col min="8" max="8" width="0.85546875" style="3" customWidth="1"/>
    <col min="9" max="9" width="9.42578125" style="3" customWidth="1"/>
    <col min="10" max="10" width="6" style="3" bestFit="1" customWidth="1"/>
    <col min="11" max="11" width="11.85546875" style="3" bestFit="1" customWidth="1"/>
    <col min="12" max="12" width="8" style="3" bestFit="1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7"/>
      <c r="K1" s="7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5"/>
      <c r="K2" s="44" t="s">
        <v>40</v>
      </c>
      <c r="M2" s="48"/>
      <c r="N2" s="4"/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7"/>
      <c r="B4" s="9" t="s">
        <v>77</v>
      </c>
      <c r="C4" s="10" t="s">
        <v>98</v>
      </c>
      <c r="D4" s="67"/>
      <c r="F4" s="67"/>
      <c r="G4" s="67"/>
      <c r="H4" s="67"/>
      <c r="I4" s="67"/>
      <c r="J4" s="67"/>
      <c r="K4" s="67"/>
      <c r="L4" s="67"/>
      <c r="M4" s="67"/>
      <c r="N4" s="4"/>
      <c r="O4" s="4"/>
      <c r="P4" s="67"/>
      <c r="Q4" s="67"/>
      <c r="R4" s="6"/>
      <c r="S4" s="4"/>
    </row>
    <row r="5" spans="1:19">
      <c r="A5" s="67"/>
      <c r="B5" s="67"/>
      <c r="C5" s="67"/>
      <c r="D5" s="67"/>
      <c r="E5" s="67" t="s">
        <v>31</v>
      </c>
      <c r="F5" s="67"/>
      <c r="G5" s="67" t="s">
        <v>31</v>
      </c>
      <c r="H5" s="67"/>
      <c r="I5" s="10" t="s">
        <v>31</v>
      </c>
      <c r="J5" s="67"/>
      <c r="K5" s="67"/>
      <c r="L5" s="67"/>
      <c r="M5" s="67"/>
      <c r="N5" s="67"/>
      <c r="O5" s="67"/>
      <c r="P5" s="67"/>
      <c r="Q5" s="67"/>
      <c r="R5" s="6"/>
      <c r="S5" s="4"/>
    </row>
    <row r="6" spans="1:19">
      <c r="A6" s="63">
        <v>1</v>
      </c>
      <c r="B6" s="63" t="s">
        <v>124</v>
      </c>
      <c r="C6" s="63"/>
      <c r="D6" s="26"/>
      <c r="E6" s="19">
        <v>115</v>
      </c>
      <c r="F6" s="46"/>
      <c r="G6" s="19">
        <v>115.5</v>
      </c>
      <c r="H6" s="46"/>
      <c r="I6" s="34">
        <f>SUM(E6+G6)</f>
        <v>230.5</v>
      </c>
      <c r="J6" s="13"/>
      <c r="K6" s="13"/>
      <c r="L6" s="13"/>
      <c r="M6" s="13"/>
      <c r="N6" s="13"/>
      <c r="O6" s="22"/>
      <c r="P6" s="13"/>
      <c r="Q6" s="67"/>
      <c r="R6" s="6"/>
      <c r="S6" s="4"/>
    </row>
    <row r="7" spans="1:19" ht="15.75">
      <c r="A7" s="63"/>
      <c r="B7" s="63"/>
      <c r="C7" s="63"/>
      <c r="D7" s="63"/>
      <c r="E7" s="19"/>
      <c r="F7" s="11"/>
      <c r="G7" s="19"/>
      <c r="H7" s="11"/>
      <c r="I7" s="17"/>
      <c r="J7" s="13"/>
      <c r="K7" s="13"/>
      <c r="L7" s="13"/>
      <c r="M7" s="13"/>
      <c r="N7" s="13"/>
      <c r="O7" s="22"/>
      <c r="P7" s="13"/>
      <c r="Q7" s="14"/>
      <c r="R7" s="6"/>
      <c r="S7" s="4"/>
    </row>
    <row r="8" spans="1:19">
      <c r="A8" s="63"/>
      <c r="B8" s="63"/>
      <c r="C8" s="63"/>
      <c r="D8" s="63"/>
      <c r="E8" s="19"/>
      <c r="F8" s="11"/>
      <c r="G8" s="19"/>
      <c r="H8" s="11"/>
      <c r="I8" s="17"/>
      <c r="J8" s="13"/>
      <c r="K8" s="13"/>
      <c r="L8" s="13"/>
      <c r="M8" s="13"/>
      <c r="N8" s="13"/>
      <c r="O8" s="22"/>
      <c r="P8" s="13"/>
      <c r="Q8" s="6"/>
      <c r="R8" s="6"/>
      <c r="S8" s="4"/>
    </row>
    <row r="9" spans="1:19">
      <c r="A9" s="63"/>
      <c r="B9" s="63"/>
      <c r="C9" s="63"/>
      <c r="D9" s="63"/>
      <c r="E9" s="19"/>
      <c r="F9" s="63"/>
      <c r="G9" s="19"/>
      <c r="H9" s="63"/>
      <c r="I9" s="17"/>
      <c r="J9" s="6"/>
      <c r="K9" s="6"/>
      <c r="L9" s="6"/>
      <c r="M9" s="6"/>
      <c r="N9" s="6"/>
      <c r="O9" s="22"/>
      <c r="P9" s="6"/>
      <c r="Q9" s="6"/>
      <c r="R9" s="6"/>
    </row>
    <row r="10" spans="1:19">
      <c r="A10" s="63"/>
      <c r="C10" s="63"/>
      <c r="D10" s="63"/>
      <c r="E10" s="19"/>
      <c r="F10" s="63"/>
      <c r="G10" s="19"/>
      <c r="H10" s="63"/>
      <c r="I10" s="17"/>
      <c r="J10" s="6"/>
      <c r="K10" s="6"/>
      <c r="L10" s="6"/>
      <c r="M10" s="6"/>
      <c r="N10" s="6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53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22"/>
      <c r="O20" s="20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>
      <c r="A23" s="11"/>
      <c r="B23" s="67"/>
      <c r="C23" s="67"/>
      <c r="D23" s="67"/>
      <c r="E23" s="19"/>
      <c r="F23" s="15"/>
      <c r="G23" s="17"/>
      <c r="H23" s="67"/>
      <c r="J23" s="67"/>
      <c r="K23" s="16"/>
    </row>
    <row r="24" spans="1:18">
      <c r="A24" s="11"/>
      <c r="B24" s="67"/>
      <c r="C24" s="67"/>
      <c r="D24" s="67"/>
      <c r="E24" s="19"/>
      <c r="F24" s="15"/>
      <c r="G24" s="17"/>
      <c r="H24" s="67"/>
      <c r="J24" s="67"/>
      <c r="K24" s="16"/>
    </row>
  </sheetData>
  <mergeCells count="2">
    <mergeCell ref="A1:I1"/>
    <mergeCell ref="A2:I2"/>
  </mergeCells>
  <hyperlinks>
    <hyperlink ref="P2" r:id="rId1" location="'ESTADUAL TRI e TRS'!A1" display="VOLTAR"/>
    <hyperlink ref="K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6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7"/>
      <c r="B4" s="9" t="s">
        <v>83</v>
      </c>
      <c r="C4" s="10" t="s">
        <v>100</v>
      </c>
      <c r="D4" s="67"/>
      <c r="F4" s="67"/>
      <c r="G4" s="67"/>
      <c r="H4" s="67"/>
      <c r="I4" s="67"/>
      <c r="J4" s="67"/>
      <c r="K4" s="67"/>
      <c r="L4" s="67"/>
      <c r="M4" s="67"/>
      <c r="N4" s="4"/>
      <c r="O4" s="4"/>
      <c r="P4" s="67"/>
      <c r="Q4" s="67"/>
      <c r="R4" s="6"/>
      <c r="S4" s="4"/>
    </row>
    <row r="5" spans="1:19">
      <c r="A5" s="67"/>
      <c r="B5" s="54"/>
      <c r="C5" s="67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156</v>
      </c>
      <c r="C6" s="63"/>
      <c r="D6" s="26"/>
      <c r="E6" s="18">
        <v>29.375</v>
      </c>
      <c r="F6" s="23">
        <v>0.7</v>
      </c>
      <c r="G6" s="25">
        <f>SUM(E6:F6)</f>
        <v>30.074999999999999</v>
      </c>
      <c r="H6" s="26"/>
      <c r="I6" s="18">
        <v>29.4</v>
      </c>
      <c r="J6" s="23">
        <v>1.2</v>
      </c>
      <c r="K6" s="25">
        <f>SUM(I6:J6)</f>
        <v>30.599999999999998</v>
      </c>
      <c r="L6" s="26"/>
      <c r="M6" s="25">
        <f>SUM(K6,G6)</f>
        <v>60.674999999999997</v>
      </c>
      <c r="N6" s="22">
        <v>36157</v>
      </c>
      <c r="O6" s="22"/>
      <c r="P6" s="13"/>
      <c r="Q6" s="67"/>
      <c r="R6" s="6"/>
      <c r="S6" s="4"/>
    </row>
    <row r="7" spans="1:19" ht="15.75">
      <c r="A7" s="63"/>
      <c r="B7" s="63"/>
      <c r="C7" s="63"/>
      <c r="D7" s="63"/>
      <c r="E7" s="18"/>
      <c r="F7" s="23"/>
      <c r="G7" s="24"/>
      <c r="H7" s="63"/>
      <c r="I7" s="18"/>
      <c r="J7" s="23"/>
      <c r="K7" s="24"/>
      <c r="L7" s="63"/>
      <c r="M7" s="24"/>
      <c r="N7" s="22"/>
      <c r="O7" s="22"/>
      <c r="P7" s="13"/>
      <c r="Q7" s="14"/>
      <c r="R7" s="6"/>
      <c r="S7" s="4"/>
    </row>
    <row r="8" spans="1:19">
      <c r="A8" s="63"/>
      <c r="B8" s="63"/>
      <c r="C8" s="63"/>
      <c r="D8" s="63"/>
      <c r="E8" s="18"/>
      <c r="F8" s="23"/>
      <c r="G8" s="24"/>
      <c r="H8" s="63"/>
      <c r="I8" s="18"/>
      <c r="J8" s="23"/>
      <c r="K8" s="24"/>
      <c r="L8" s="63"/>
      <c r="M8" s="24"/>
      <c r="N8" s="22"/>
      <c r="O8" s="22"/>
      <c r="P8" s="13"/>
      <c r="Q8" s="6"/>
      <c r="R8" s="6"/>
      <c r="S8" s="4"/>
    </row>
    <row r="9" spans="1:19">
      <c r="A9" s="63"/>
      <c r="B9" s="63"/>
      <c r="C9" s="63"/>
      <c r="D9" s="63"/>
      <c r="E9" s="18"/>
      <c r="F9" s="23"/>
      <c r="G9" s="24"/>
      <c r="H9" s="63"/>
      <c r="I9" s="18"/>
      <c r="J9" s="23"/>
      <c r="K9" s="24"/>
      <c r="L9" s="63"/>
      <c r="M9" s="24"/>
      <c r="N9" s="22"/>
      <c r="O9" s="22"/>
      <c r="P9" s="6"/>
      <c r="Q9" s="6"/>
      <c r="R9" s="6"/>
    </row>
    <row r="10" spans="1:19">
      <c r="A10" s="63"/>
      <c r="B10" s="63"/>
      <c r="C10" s="63"/>
      <c r="D10" s="63"/>
      <c r="E10" s="18"/>
      <c r="F10" s="23"/>
      <c r="G10" s="24"/>
      <c r="H10" s="63"/>
      <c r="I10" s="18"/>
      <c r="J10" s="23"/>
      <c r="K10" s="24"/>
      <c r="L10" s="63"/>
      <c r="M10" s="24"/>
      <c r="N10" s="22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24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61"/>
      <c r="O20" s="20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7"/>
      <c r="C23" s="67"/>
      <c r="D23" s="67"/>
      <c r="E23" s="19"/>
      <c r="F23" s="15"/>
      <c r="G23" s="17"/>
      <c r="H23" s="67"/>
      <c r="J23" s="67"/>
      <c r="K23" s="16"/>
    </row>
    <row r="24" spans="1:18" ht="51.75" customHeight="1">
      <c r="A24" s="11"/>
      <c r="B24" s="67"/>
      <c r="C24" s="67"/>
      <c r="D24" s="67"/>
      <c r="E24" s="19"/>
      <c r="F24" s="15"/>
      <c r="G24" s="17"/>
      <c r="H24" s="67"/>
      <c r="J24" s="67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K2" sqref="K2"/>
    </sheetView>
  </sheetViews>
  <sheetFormatPr defaultRowHeight="15"/>
  <cols>
    <col min="1" max="1" width="3.28515625" style="3" customWidth="1"/>
    <col min="2" max="2" width="19.140625" style="3" customWidth="1"/>
    <col min="3" max="3" width="36.855468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9" style="3" bestFit="1" customWidth="1"/>
    <col min="10" max="10" width="12.42578125" style="3" bestFit="1" customWidth="1"/>
    <col min="11" max="16384" width="9.140625" style="3"/>
  </cols>
  <sheetData>
    <row r="1" spans="1:15" ht="15.75">
      <c r="A1" s="88" t="s">
        <v>42</v>
      </c>
      <c r="B1" s="88"/>
      <c r="C1" s="88"/>
      <c r="D1" s="88"/>
      <c r="E1" s="88"/>
      <c r="F1" s="88"/>
      <c r="G1" s="88"/>
      <c r="H1" s="88"/>
      <c r="I1" s="14"/>
      <c r="J1" s="4"/>
      <c r="K1" s="4"/>
      <c r="L1" s="6"/>
      <c r="M1" s="4"/>
      <c r="O1" s="4"/>
    </row>
    <row r="2" spans="1:15" ht="15.75">
      <c r="A2" s="84" t="s">
        <v>43</v>
      </c>
      <c r="B2" s="84"/>
      <c r="C2" s="84"/>
      <c r="D2" s="84"/>
      <c r="E2" s="84"/>
      <c r="F2" s="84"/>
      <c r="G2" s="84"/>
      <c r="H2" s="84"/>
      <c r="I2" s="48"/>
      <c r="J2" s="4"/>
      <c r="K2" s="44" t="s">
        <v>40</v>
      </c>
      <c r="L2" s="6"/>
      <c r="M2" s="4"/>
      <c r="O2" s="4"/>
    </row>
    <row r="3" spans="1:15" ht="15.75">
      <c r="A3" s="14"/>
      <c r="B3" s="14"/>
      <c r="C3" s="14"/>
      <c r="D3" s="14"/>
      <c r="E3" s="14"/>
      <c r="F3" s="14"/>
      <c r="G3" s="14"/>
      <c r="H3" s="14"/>
      <c r="I3" s="14"/>
      <c r="J3" s="4"/>
      <c r="K3" s="4"/>
      <c r="L3" s="14"/>
      <c r="M3" s="14"/>
      <c r="N3" s="6"/>
      <c r="O3" s="4"/>
    </row>
    <row r="4" spans="1:15">
      <c r="A4" s="69"/>
      <c r="B4" s="9" t="s">
        <v>87</v>
      </c>
      <c r="C4" s="10" t="s">
        <v>100</v>
      </c>
      <c r="D4" s="69"/>
      <c r="F4" s="69"/>
      <c r="G4" s="69"/>
      <c r="H4" s="69"/>
      <c r="I4" s="69"/>
      <c r="J4" s="4"/>
      <c r="K4" s="4"/>
      <c r="L4" s="69"/>
      <c r="M4" s="69"/>
      <c r="N4" s="6"/>
      <c r="O4" s="4"/>
    </row>
    <row r="5" spans="1:15">
      <c r="A5" s="69"/>
      <c r="B5" s="54"/>
      <c r="C5" s="69"/>
      <c r="D5" s="89" t="s">
        <v>169</v>
      </c>
      <c r="E5" s="89"/>
      <c r="F5" s="89"/>
      <c r="G5" s="89"/>
      <c r="H5" s="89"/>
      <c r="I5" s="89"/>
      <c r="J5" s="89"/>
      <c r="K5" s="69"/>
      <c r="L5" s="69"/>
      <c r="M5" s="69"/>
      <c r="N5" s="6"/>
      <c r="O5" s="4"/>
    </row>
    <row r="6" spans="1:15">
      <c r="A6" s="63">
        <v>1</v>
      </c>
      <c r="B6" s="63" t="s">
        <v>102</v>
      </c>
      <c r="C6" s="63"/>
      <c r="D6" s="26"/>
      <c r="E6" s="18">
        <v>26.25</v>
      </c>
      <c r="F6" s="23">
        <v>0.2</v>
      </c>
      <c r="G6" s="25">
        <f>SUM(E6:F6)</f>
        <v>26.45</v>
      </c>
      <c r="H6" s="26"/>
      <c r="I6" s="25">
        <f>G6</f>
        <v>26.45</v>
      </c>
      <c r="J6" s="22">
        <v>38617</v>
      </c>
      <c r="K6" s="22"/>
      <c r="L6" s="13"/>
      <c r="M6" s="69"/>
      <c r="N6" s="6"/>
      <c r="O6" s="4"/>
    </row>
    <row r="7" spans="1:15" ht="15.75">
      <c r="A7" s="63"/>
      <c r="B7" s="63"/>
      <c r="C7" s="63"/>
      <c r="D7" s="63"/>
      <c r="E7" s="18"/>
      <c r="F7" s="23"/>
      <c r="G7" s="24"/>
      <c r="H7" s="63"/>
      <c r="I7" s="24"/>
      <c r="J7" s="22"/>
      <c r="K7" s="22"/>
      <c r="L7" s="13"/>
      <c r="M7" s="14"/>
      <c r="N7" s="6"/>
      <c r="O7" s="4"/>
    </row>
    <row r="8" spans="1:15">
      <c r="A8" s="63"/>
      <c r="B8" s="63"/>
      <c r="C8" s="63"/>
      <c r="D8" s="63"/>
      <c r="E8" s="18"/>
      <c r="F8" s="23"/>
      <c r="G8" s="24"/>
      <c r="H8" s="63"/>
      <c r="I8" s="24"/>
      <c r="J8" s="22"/>
      <c r="K8" s="22"/>
      <c r="L8" s="13"/>
      <c r="M8" s="6"/>
      <c r="N8" s="6"/>
      <c r="O8" s="4"/>
    </row>
    <row r="9" spans="1:15">
      <c r="A9" s="63"/>
      <c r="B9" s="63"/>
      <c r="C9" s="63"/>
      <c r="D9" s="63"/>
      <c r="E9" s="18"/>
      <c r="F9" s="23"/>
      <c r="G9" s="24"/>
      <c r="H9" s="63"/>
      <c r="I9" s="24"/>
      <c r="J9" s="22"/>
      <c r="K9" s="22"/>
      <c r="L9" s="6"/>
      <c r="M9" s="6"/>
      <c r="N9" s="6"/>
    </row>
    <row r="10" spans="1:15">
      <c r="A10" s="63"/>
      <c r="B10" s="63"/>
      <c r="C10" s="63"/>
      <c r="D10" s="63"/>
      <c r="E10" s="18"/>
      <c r="F10" s="23"/>
      <c r="G10" s="24"/>
      <c r="H10" s="63"/>
      <c r="I10" s="24"/>
      <c r="J10" s="22"/>
      <c r="K10" s="22"/>
      <c r="L10" s="6"/>
      <c r="M10" s="6"/>
      <c r="N10" s="6"/>
    </row>
    <row r="11" spans="1:15">
      <c r="A11" s="63"/>
      <c r="B11" s="63"/>
      <c r="C11" s="63"/>
      <c r="D11" s="63"/>
      <c r="E11" s="18"/>
      <c r="F11" s="23"/>
      <c r="G11" s="24"/>
      <c r="H11" s="63"/>
      <c r="I11" s="24"/>
      <c r="J11" s="22"/>
      <c r="K11" s="22"/>
      <c r="L11" s="6"/>
      <c r="M11" s="6"/>
      <c r="N11" s="6"/>
    </row>
    <row r="12" spans="1:15">
      <c r="A12" s="63"/>
      <c r="B12" s="63"/>
      <c r="C12" s="63"/>
      <c r="D12" s="63"/>
      <c r="E12" s="18"/>
      <c r="F12" s="23"/>
      <c r="G12" s="24"/>
      <c r="H12" s="63"/>
      <c r="I12" s="24"/>
      <c r="J12" s="22"/>
      <c r="K12" s="22"/>
      <c r="L12" s="6"/>
      <c r="M12" s="6"/>
      <c r="N12" s="6"/>
    </row>
    <row r="13" spans="1:15">
      <c r="A13" s="63"/>
      <c r="B13" s="63"/>
      <c r="C13" s="63"/>
      <c r="D13" s="63"/>
      <c r="E13" s="18"/>
      <c r="F13" s="23"/>
      <c r="G13" s="24"/>
      <c r="H13" s="63"/>
      <c r="I13" s="24"/>
      <c r="J13" s="22"/>
      <c r="K13" s="22"/>
      <c r="L13" s="6"/>
      <c r="M13" s="6"/>
      <c r="N13" s="6"/>
    </row>
    <row r="14" spans="1:15">
      <c r="A14" s="63"/>
      <c r="B14" s="63"/>
      <c r="C14" s="63"/>
      <c r="D14" s="63"/>
      <c r="E14" s="18"/>
      <c r="F14" s="23"/>
      <c r="G14" s="24"/>
      <c r="H14" s="63"/>
      <c r="I14" s="24"/>
      <c r="J14" s="22"/>
      <c r="K14" s="22"/>
      <c r="L14" s="21"/>
      <c r="M14" s="21"/>
      <c r="N14" s="21"/>
    </row>
    <row r="15" spans="1:15">
      <c r="A15" s="63"/>
      <c r="B15" s="63"/>
      <c r="C15" s="63"/>
      <c r="D15" s="63"/>
      <c r="E15" s="18"/>
      <c r="F15" s="23"/>
      <c r="G15" s="24"/>
      <c r="H15" s="63"/>
      <c r="I15" s="24"/>
      <c r="J15" s="22"/>
      <c r="K15" s="20"/>
      <c r="L15" s="21"/>
      <c r="M15" s="21"/>
      <c r="N15" s="21"/>
    </row>
    <row r="16" spans="1:15">
      <c r="A16" s="63"/>
      <c r="B16" s="63"/>
      <c r="C16" s="63"/>
      <c r="D16" s="63"/>
      <c r="E16" s="18"/>
      <c r="F16" s="23"/>
      <c r="G16" s="24"/>
      <c r="H16" s="63"/>
      <c r="I16" s="24"/>
      <c r="J16" s="22"/>
      <c r="K16" s="20"/>
      <c r="L16" s="21"/>
      <c r="M16" s="21"/>
      <c r="N16" s="21"/>
    </row>
    <row r="17" spans="1:14">
      <c r="A17" s="63"/>
      <c r="B17" s="63"/>
      <c r="C17" s="63"/>
      <c r="D17" s="63"/>
      <c r="E17" s="18"/>
      <c r="F17" s="23"/>
      <c r="G17" s="24"/>
      <c r="H17" s="63"/>
      <c r="I17" s="24"/>
      <c r="J17" s="22"/>
      <c r="K17" s="20"/>
      <c r="L17" s="21"/>
      <c r="M17" s="21"/>
      <c r="N17" s="21"/>
    </row>
    <row r="18" spans="1:14" ht="15" customHeight="1">
      <c r="A18" s="63"/>
      <c r="B18" s="63"/>
      <c r="C18" s="63"/>
      <c r="D18" s="63"/>
      <c r="E18" s="18"/>
      <c r="F18" s="23"/>
      <c r="G18" s="24"/>
      <c r="H18" s="63"/>
      <c r="I18" s="24"/>
      <c r="J18" s="22"/>
      <c r="K18" s="20"/>
      <c r="L18" s="21"/>
      <c r="M18" s="21"/>
      <c r="N18" s="21"/>
    </row>
    <row r="19" spans="1:14">
      <c r="A19" s="63"/>
      <c r="B19" s="63"/>
      <c r="C19" s="63"/>
      <c r="D19" s="63"/>
      <c r="E19" s="18"/>
      <c r="F19" s="23"/>
      <c r="G19" s="24"/>
      <c r="H19" s="63"/>
      <c r="I19" s="24"/>
      <c r="J19" s="22"/>
      <c r="K19" s="20"/>
      <c r="L19" s="21"/>
      <c r="M19" s="21"/>
      <c r="N19" s="21"/>
    </row>
    <row r="20" spans="1:14">
      <c r="A20" s="63"/>
      <c r="B20" s="63"/>
      <c r="C20" s="63"/>
      <c r="D20" s="63"/>
      <c r="E20" s="18"/>
      <c r="F20" s="23"/>
      <c r="G20" s="24"/>
      <c r="H20" s="63"/>
      <c r="I20" s="24"/>
      <c r="J20" s="61"/>
      <c r="K20" s="20"/>
      <c r="L20" s="21"/>
      <c r="M20" s="21"/>
      <c r="N20" s="21"/>
    </row>
    <row r="21" spans="1:14">
      <c r="A21" s="63"/>
      <c r="B21" s="63"/>
      <c r="C21" s="63"/>
      <c r="D21" s="63"/>
      <c r="E21" s="18"/>
      <c r="F21" s="23"/>
      <c r="G21" s="24"/>
      <c r="H21" s="63"/>
      <c r="I21" s="24"/>
      <c r="J21" s="22"/>
    </row>
    <row r="22" spans="1:14">
      <c r="A22" s="63"/>
      <c r="B22" s="63"/>
      <c r="C22" s="63"/>
      <c r="D22" s="63"/>
      <c r="E22" s="18"/>
      <c r="F22" s="23"/>
      <c r="G22" s="24"/>
      <c r="H22" s="63"/>
      <c r="I22" s="24"/>
      <c r="J22" s="22"/>
    </row>
    <row r="23" spans="1:14" ht="51.75" customHeight="1">
      <c r="A23" s="11"/>
      <c r="B23" s="69"/>
      <c r="C23" s="69"/>
      <c r="D23" s="69"/>
      <c r="E23" s="19"/>
      <c r="F23" s="15"/>
      <c r="G23" s="17"/>
      <c r="H23" s="69"/>
    </row>
    <row r="24" spans="1:14" ht="51.75" customHeight="1">
      <c r="A24" s="11"/>
      <c r="B24" s="69"/>
      <c r="C24" s="69"/>
      <c r="D24" s="69"/>
      <c r="E24" s="19"/>
      <c r="F24" s="15"/>
      <c r="G24" s="17"/>
      <c r="H24" s="69"/>
    </row>
    <row r="25" spans="1:14" ht="51.75" customHeight="1"/>
    <row r="26" spans="1:14">
      <c r="B26" s="54"/>
    </row>
  </sheetData>
  <mergeCells count="3">
    <mergeCell ref="A1:H1"/>
    <mergeCell ref="A2:H2"/>
    <mergeCell ref="D5:J5"/>
  </mergeCells>
  <hyperlinks>
    <hyperlink ref="L2" r:id="rId1" location="'ESTADUAL TRI e TRS'!A1" display="VOLTAR"/>
    <hyperlink ref="K2" r:id="rId2" location="'ESTADUAL DMT - TU -MT'!A1:XFD1048576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8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9"/>
      <c r="B4" s="9" t="s">
        <v>54</v>
      </c>
      <c r="C4" s="10" t="s">
        <v>100</v>
      </c>
      <c r="D4" s="69"/>
      <c r="F4" s="69"/>
      <c r="G4" s="69"/>
      <c r="H4" s="69"/>
      <c r="I4" s="69"/>
      <c r="J4" s="69"/>
      <c r="K4" s="69"/>
      <c r="L4" s="69"/>
      <c r="M4" s="69"/>
      <c r="N4" s="4"/>
      <c r="O4" s="4"/>
      <c r="P4" s="69"/>
      <c r="Q4" s="69"/>
      <c r="R4" s="6"/>
      <c r="S4" s="4"/>
    </row>
    <row r="5" spans="1:19">
      <c r="A5" s="69"/>
      <c r="B5" s="54"/>
      <c r="C5" s="69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107</v>
      </c>
      <c r="C6" s="63"/>
      <c r="D6" s="26"/>
      <c r="E6" s="18">
        <v>26.4</v>
      </c>
      <c r="F6" s="23">
        <v>0.4</v>
      </c>
      <c r="G6" s="25">
        <f>SUM(E6:F6)</f>
        <v>26.799999999999997</v>
      </c>
      <c r="H6" s="26"/>
      <c r="I6" s="18">
        <v>0</v>
      </c>
      <c r="J6" s="23">
        <v>0</v>
      </c>
      <c r="K6" s="25">
        <f>SUM(I6:J6)</f>
        <v>0</v>
      </c>
      <c r="L6" s="26"/>
      <c r="M6" s="25">
        <f>SUM(K6,G6)</f>
        <v>26.799999999999997</v>
      </c>
      <c r="N6" s="22">
        <v>38465</v>
      </c>
      <c r="O6" s="22"/>
      <c r="P6" s="13"/>
      <c r="Q6" s="69"/>
      <c r="R6" s="6"/>
      <c r="S6" s="4"/>
    </row>
    <row r="7" spans="1:19" ht="15.75">
      <c r="A7" s="63">
        <v>2</v>
      </c>
      <c r="B7" s="63" t="s">
        <v>105</v>
      </c>
      <c r="C7" s="63"/>
      <c r="D7" s="26"/>
      <c r="E7" s="18">
        <v>36.299999999999997</v>
      </c>
      <c r="F7" s="23">
        <v>0.4</v>
      </c>
      <c r="G7" s="25">
        <f>SUM(E7:F7)</f>
        <v>36.699999999999996</v>
      </c>
      <c r="H7" s="26">
        <v>28.77</v>
      </c>
      <c r="I7" s="18">
        <v>0</v>
      </c>
      <c r="J7" s="23">
        <v>0</v>
      </c>
      <c r="K7" s="25">
        <f>SUM(I7:J7)</f>
        <v>0</v>
      </c>
      <c r="L7" s="26"/>
      <c r="M7" s="25">
        <f t="shared" ref="M7:M10" si="0">SUM(K7,G7)</f>
        <v>36.699999999999996</v>
      </c>
      <c r="N7" s="22">
        <v>38863</v>
      </c>
      <c r="O7" s="22"/>
      <c r="P7" s="13"/>
      <c r="Q7" s="14"/>
      <c r="R7" s="6"/>
      <c r="S7" s="4"/>
    </row>
    <row r="8" spans="1:19">
      <c r="A8" s="63">
        <v>3</v>
      </c>
      <c r="B8" s="63" t="s">
        <v>106</v>
      </c>
      <c r="C8" s="63"/>
      <c r="D8" s="26"/>
      <c r="E8" s="18">
        <v>25.8</v>
      </c>
      <c r="F8" s="23">
        <v>0.2</v>
      </c>
      <c r="G8" s="25">
        <f t="shared" ref="G8:G9" si="1">SUM(E8:F8)</f>
        <v>26</v>
      </c>
      <c r="H8" s="26"/>
      <c r="I8" s="18">
        <v>0</v>
      </c>
      <c r="J8" s="23">
        <v>0</v>
      </c>
      <c r="K8" s="25">
        <f t="shared" ref="K8:K10" si="2">SUM(I8:J8)</f>
        <v>0</v>
      </c>
      <c r="L8" s="26"/>
      <c r="M8" s="25">
        <f t="shared" si="0"/>
        <v>26</v>
      </c>
      <c r="N8" s="22">
        <v>38875</v>
      </c>
      <c r="O8" s="22"/>
      <c r="P8" s="13"/>
      <c r="Q8" s="6"/>
      <c r="R8" s="6"/>
      <c r="S8" s="4"/>
    </row>
    <row r="9" spans="1:19">
      <c r="A9" s="63">
        <v>4</v>
      </c>
      <c r="B9" s="63" t="s">
        <v>117</v>
      </c>
      <c r="C9" s="63"/>
      <c r="D9" s="26"/>
      <c r="E9" s="18">
        <v>25.65</v>
      </c>
      <c r="F9" s="23">
        <v>0.2</v>
      </c>
      <c r="G9" s="25">
        <f t="shared" si="1"/>
        <v>25.849999999999998</v>
      </c>
      <c r="H9" s="26"/>
      <c r="I9" s="18">
        <v>0</v>
      </c>
      <c r="J9" s="23">
        <v>0</v>
      </c>
      <c r="K9" s="25">
        <f t="shared" si="2"/>
        <v>0</v>
      </c>
      <c r="L9" s="26"/>
      <c r="M9" s="25">
        <f t="shared" si="0"/>
        <v>25.849999999999998</v>
      </c>
      <c r="N9" s="22">
        <v>38999</v>
      </c>
      <c r="O9" s="22"/>
      <c r="P9" s="6"/>
      <c r="Q9" s="6"/>
      <c r="R9" s="6"/>
    </row>
    <row r="10" spans="1:19">
      <c r="A10" s="63">
        <v>5</v>
      </c>
      <c r="B10" s="63" t="s">
        <v>116</v>
      </c>
      <c r="C10" s="63"/>
      <c r="D10" s="26"/>
      <c r="E10" s="18">
        <v>25.425000000000001</v>
      </c>
      <c r="F10" s="23">
        <v>0.2</v>
      </c>
      <c r="G10" s="25">
        <f t="shared" ref="G10" si="3">SUM(E10:F10)</f>
        <v>25.625</v>
      </c>
      <c r="H10" s="26"/>
      <c r="I10" s="18">
        <v>0</v>
      </c>
      <c r="J10" s="23">
        <v>0</v>
      </c>
      <c r="K10" s="25">
        <f t="shared" si="2"/>
        <v>0</v>
      </c>
      <c r="L10" s="26"/>
      <c r="M10" s="25">
        <f t="shared" si="0"/>
        <v>25.625</v>
      </c>
      <c r="N10" s="22">
        <v>38971</v>
      </c>
      <c r="O10" s="22"/>
      <c r="P10" s="6"/>
      <c r="Q10" s="6"/>
      <c r="R10" s="6"/>
    </row>
    <row r="11" spans="1:19">
      <c r="A11" s="63">
        <v>6</v>
      </c>
      <c r="B11" s="63" t="s">
        <v>114</v>
      </c>
      <c r="C11" s="63"/>
      <c r="D11" s="26"/>
      <c r="E11" s="18">
        <v>25.375</v>
      </c>
      <c r="F11" s="23">
        <v>0.2</v>
      </c>
      <c r="G11" s="25">
        <f>SUM(E11:F11)</f>
        <v>25.574999999999999</v>
      </c>
      <c r="H11" s="26"/>
      <c r="I11" s="18">
        <v>0</v>
      </c>
      <c r="J11" s="23">
        <v>0</v>
      </c>
      <c r="K11" s="25">
        <f>SUM(I11:J11)</f>
        <v>0</v>
      </c>
      <c r="L11" s="26"/>
      <c r="M11" s="25">
        <f>SUM(K11,G11)</f>
        <v>25.574999999999999</v>
      </c>
      <c r="N11" s="22">
        <v>39090</v>
      </c>
      <c r="O11" s="22"/>
      <c r="P11" s="6"/>
      <c r="Q11" s="6"/>
      <c r="R11" s="6"/>
    </row>
    <row r="12" spans="1:19">
      <c r="A12" s="63">
        <v>7</v>
      </c>
      <c r="B12" s="63" t="s">
        <v>119</v>
      </c>
      <c r="C12" s="63"/>
      <c r="D12" s="26"/>
      <c r="E12" s="18">
        <v>25.324999999999999</v>
      </c>
      <c r="F12" s="23">
        <v>0.2</v>
      </c>
      <c r="G12" s="25">
        <f>SUM(E12:F12)</f>
        <v>25.524999999999999</v>
      </c>
      <c r="H12" s="26">
        <v>28.77</v>
      </c>
      <c r="I12" s="18">
        <v>0</v>
      </c>
      <c r="J12" s="23">
        <v>0</v>
      </c>
      <c r="K12" s="25">
        <f>SUM(I12:J12)</f>
        <v>0</v>
      </c>
      <c r="L12" s="26"/>
      <c r="M12" s="25">
        <f t="shared" ref="M12:M15" si="4">SUM(K12,G12)</f>
        <v>25.524999999999999</v>
      </c>
      <c r="N12" s="22">
        <v>38918</v>
      </c>
      <c r="O12" s="22"/>
      <c r="P12" s="6"/>
      <c r="Q12" s="6"/>
      <c r="R12" s="6"/>
    </row>
    <row r="13" spans="1:19">
      <c r="A13" s="63">
        <v>8</v>
      </c>
      <c r="B13" s="63" t="s">
        <v>112</v>
      </c>
      <c r="C13" s="63"/>
      <c r="D13" s="26"/>
      <c r="E13" s="18">
        <v>25.1</v>
      </c>
      <c r="F13" s="23">
        <v>0.2</v>
      </c>
      <c r="G13" s="25">
        <f t="shared" ref="G13:G14" si="5">SUM(E13:F13)</f>
        <v>25.3</v>
      </c>
      <c r="H13" s="26"/>
      <c r="I13" s="18">
        <v>0</v>
      </c>
      <c r="J13" s="23">
        <v>0</v>
      </c>
      <c r="K13" s="25">
        <f t="shared" ref="K13:K15" si="6">SUM(I13:J13)</f>
        <v>0</v>
      </c>
      <c r="L13" s="26"/>
      <c r="M13" s="25">
        <f t="shared" si="4"/>
        <v>25.3</v>
      </c>
      <c r="N13" s="22">
        <v>38496</v>
      </c>
      <c r="O13" s="22"/>
      <c r="P13" s="6"/>
      <c r="Q13" s="6"/>
      <c r="R13" s="6"/>
    </row>
    <row r="14" spans="1:19">
      <c r="A14" s="63">
        <v>9</v>
      </c>
      <c r="B14" s="63" t="s">
        <v>121</v>
      </c>
      <c r="C14" s="63"/>
      <c r="D14" s="26"/>
      <c r="E14" s="18">
        <v>25.05</v>
      </c>
      <c r="F14" s="23">
        <v>0.2</v>
      </c>
      <c r="G14" s="25">
        <f t="shared" si="5"/>
        <v>25.25</v>
      </c>
      <c r="H14" s="26"/>
      <c r="I14" s="18">
        <v>0</v>
      </c>
      <c r="J14" s="23">
        <v>0</v>
      </c>
      <c r="K14" s="25">
        <f t="shared" si="6"/>
        <v>0</v>
      </c>
      <c r="L14" s="26"/>
      <c r="M14" s="25">
        <f t="shared" si="4"/>
        <v>25.25</v>
      </c>
      <c r="N14" s="22">
        <v>38887</v>
      </c>
      <c r="O14" s="22"/>
      <c r="P14" s="21"/>
      <c r="Q14" s="21"/>
      <c r="R14" s="21"/>
    </row>
    <row r="15" spans="1:19">
      <c r="A15" s="63">
        <v>10</v>
      </c>
      <c r="B15" s="63" t="s">
        <v>113</v>
      </c>
      <c r="C15" s="63"/>
      <c r="D15" s="26"/>
      <c r="E15" s="18">
        <v>23.824999999999999</v>
      </c>
      <c r="F15" s="23">
        <v>0.2</v>
      </c>
      <c r="G15" s="25">
        <f t="shared" ref="G15" si="7">SUM(E15:F15)</f>
        <v>24.024999999999999</v>
      </c>
      <c r="H15" s="26"/>
      <c r="I15" s="18">
        <v>0</v>
      </c>
      <c r="J15" s="23">
        <v>0</v>
      </c>
      <c r="K15" s="25">
        <f t="shared" si="6"/>
        <v>0</v>
      </c>
      <c r="L15" s="26"/>
      <c r="M15" s="25">
        <f t="shared" si="4"/>
        <v>24.024999999999999</v>
      </c>
      <c r="N15" s="22">
        <v>39021</v>
      </c>
      <c r="O15" s="20"/>
      <c r="P15" s="21"/>
      <c r="Q15" s="21"/>
      <c r="R15" s="21"/>
    </row>
    <row r="16" spans="1:19">
      <c r="A16" s="63">
        <v>11</v>
      </c>
      <c r="B16" s="63" t="s">
        <v>170</v>
      </c>
      <c r="C16" s="63"/>
      <c r="D16" s="26"/>
      <c r="E16" s="18">
        <v>23.675000000000001</v>
      </c>
      <c r="F16" s="23">
        <v>0.2</v>
      </c>
      <c r="G16" s="25">
        <f>SUM(E16:F16)</f>
        <v>23.875</v>
      </c>
      <c r="H16" s="26"/>
      <c r="I16" s="18">
        <v>0</v>
      </c>
      <c r="J16" s="23">
        <v>0</v>
      </c>
      <c r="K16" s="25">
        <f>SUM(I16:J16)</f>
        <v>0</v>
      </c>
      <c r="L16" s="26"/>
      <c r="M16" s="25">
        <f>SUM(K16,G16)</f>
        <v>23.875</v>
      </c>
      <c r="N16" s="22">
        <v>38625</v>
      </c>
      <c r="O16" s="20"/>
      <c r="P16" s="21"/>
      <c r="Q16" s="21"/>
      <c r="R16" s="21"/>
    </row>
    <row r="17" spans="1:18">
      <c r="A17" s="63">
        <v>12</v>
      </c>
      <c r="B17" s="63" t="s">
        <v>108</v>
      </c>
      <c r="C17" s="63"/>
      <c r="D17" s="26"/>
      <c r="E17" s="18">
        <v>23.15</v>
      </c>
      <c r="F17" s="23">
        <v>0</v>
      </c>
      <c r="G17" s="25">
        <f>SUM(E17:F17)</f>
        <v>23.15</v>
      </c>
      <c r="H17" s="26"/>
      <c r="I17" s="18">
        <v>0</v>
      </c>
      <c r="J17" s="23">
        <v>0</v>
      </c>
      <c r="K17" s="25">
        <f>SUM(I17:J17)</f>
        <v>0</v>
      </c>
      <c r="L17" s="26"/>
      <c r="M17" s="25">
        <f>SUM(K17,G17)</f>
        <v>23.15</v>
      </c>
      <c r="N17" s="22">
        <v>38405</v>
      </c>
      <c r="O17" s="20"/>
      <c r="P17" s="21"/>
      <c r="Q17" s="21"/>
      <c r="R17" s="21"/>
    </row>
    <row r="18" spans="1:18" ht="15" customHeight="1">
      <c r="A18" s="63">
        <v>13</v>
      </c>
      <c r="B18" s="63" t="s">
        <v>109</v>
      </c>
      <c r="C18" s="63"/>
      <c r="D18" s="26"/>
      <c r="E18" s="18">
        <v>21.7</v>
      </c>
      <c r="F18" s="23">
        <v>0</v>
      </c>
      <c r="G18" s="25">
        <f>SUM(E18:F18)</f>
        <v>21.7</v>
      </c>
      <c r="H18" s="26">
        <v>28.77</v>
      </c>
      <c r="I18" s="18">
        <v>0</v>
      </c>
      <c r="J18" s="23">
        <v>0</v>
      </c>
      <c r="K18" s="25">
        <f>SUM(I18:J18)</f>
        <v>0</v>
      </c>
      <c r="L18" s="26"/>
      <c r="M18" s="25">
        <f t="shared" ref="M18:M21" si="8">SUM(K18,G18)</f>
        <v>21.7</v>
      </c>
      <c r="N18" s="22">
        <v>38727</v>
      </c>
      <c r="O18" s="20"/>
      <c r="P18" s="21"/>
      <c r="Q18" s="21"/>
      <c r="R18" s="21"/>
    </row>
    <row r="19" spans="1:18">
      <c r="A19" s="63">
        <v>14</v>
      </c>
      <c r="B19" s="63" t="s">
        <v>118</v>
      </c>
      <c r="C19" s="63"/>
      <c r="D19" s="26"/>
      <c r="E19" s="18">
        <v>20.25</v>
      </c>
      <c r="F19" s="23">
        <v>0</v>
      </c>
      <c r="G19" s="25">
        <f t="shared" ref="G19:G20" si="9">SUM(E19:F19)</f>
        <v>20.25</v>
      </c>
      <c r="H19" s="26"/>
      <c r="I19" s="18">
        <v>0</v>
      </c>
      <c r="J19" s="23">
        <v>0</v>
      </c>
      <c r="K19" s="25">
        <f t="shared" ref="K19:K21" si="10">SUM(I19:J19)</f>
        <v>0</v>
      </c>
      <c r="L19" s="26"/>
      <c r="M19" s="25">
        <f t="shared" si="8"/>
        <v>20.25</v>
      </c>
      <c r="N19" s="22">
        <v>38999</v>
      </c>
      <c r="O19" s="20"/>
      <c r="P19" s="21"/>
      <c r="Q19" s="21"/>
      <c r="R19" s="21"/>
    </row>
    <row r="20" spans="1:18">
      <c r="A20" s="63">
        <v>15</v>
      </c>
      <c r="B20" s="63" t="s">
        <v>110</v>
      </c>
      <c r="C20" s="63"/>
      <c r="D20" s="26"/>
      <c r="E20" s="18"/>
      <c r="F20" s="23"/>
      <c r="G20" s="25">
        <f t="shared" si="9"/>
        <v>0</v>
      </c>
      <c r="H20" s="26"/>
      <c r="I20" s="18"/>
      <c r="J20" s="23"/>
      <c r="K20" s="25">
        <f t="shared" si="10"/>
        <v>0</v>
      </c>
      <c r="L20" s="26"/>
      <c r="M20" s="25">
        <f t="shared" si="8"/>
        <v>0</v>
      </c>
      <c r="N20" s="22">
        <v>39069</v>
      </c>
      <c r="O20" s="13" t="s">
        <v>171</v>
      </c>
      <c r="P20" s="21"/>
      <c r="Q20" s="21"/>
      <c r="R20" s="21"/>
    </row>
    <row r="21" spans="1:18">
      <c r="A21" s="63">
        <v>16</v>
      </c>
      <c r="B21" s="63" t="s">
        <v>120</v>
      </c>
      <c r="C21" s="63"/>
      <c r="D21" s="26"/>
      <c r="E21" s="18"/>
      <c r="F21" s="23"/>
      <c r="G21" s="25">
        <f t="shared" ref="G21" si="11">SUM(E21:F21)</f>
        <v>0</v>
      </c>
      <c r="H21" s="26"/>
      <c r="I21" s="18"/>
      <c r="J21" s="23"/>
      <c r="K21" s="25">
        <f t="shared" si="10"/>
        <v>0</v>
      </c>
      <c r="L21" s="26"/>
      <c r="M21" s="25">
        <f t="shared" si="8"/>
        <v>0</v>
      </c>
      <c r="N21" s="61">
        <v>2006</v>
      </c>
      <c r="O21" s="13" t="s">
        <v>171</v>
      </c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9"/>
      <c r="C23" s="69"/>
      <c r="D23" s="69"/>
      <c r="E23" s="19"/>
      <c r="F23" s="15"/>
      <c r="G23" s="17"/>
      <c r="H23" s="69"/>
      <c r="J23" s="69"/>
      <c r="K23" s="16"/>
    </row>
    <row r="24" spans="1:18" ht="51.75" customHeight="1">
      <c r="A24" s="11"/>
      <c r="B24" s="69"/>
      <c r="C24" s="69"/>
      <c r="D24" s="69"/>
      <c r="E24" s="19"/>
      <c r="F24" s="15"/>
      <c r="G24" s="17"/>
      <c r="H24" s="69"/>
      <c r="J24" s="69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O2" r:id="rId1" location="'ESTADUAL DMT - TU -MT'!A1:XFD1048576"/>
    <hyperlink ref="P2" r:id="rId2" location="'ESTADUAL TRI e TRS'!A1" display="VOLTAR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7.5703125" style="3" customWidth="1"/>
    <col min="3" max="3" width="6" style="3" customWidth="1"/>
    <col min="4" max="4" width="0.85546875" style="3" customWidth="1"/>
    <col min="5" max="5" width="9.42578125" style="3" customWidth="1"/>
    <col min="6" max="6" width="0.85546875" style="3" customWidth="1"/>
    <col min="7" max="7" width="9.42578125" style="3" customWidth="1"/>
    <col min="8" max="8" width="0.85546875" style="3" customWidth="1"/>
    <col min="9" max="9" width="9.42578125" style="3" customWidth="1"/>
    <col min="10" max="10" width="6" style="3" bestFit="1" customWidth="1"/>
    <col min="11" max="11" width="11.85546875" style="3" bestFit="1" customWidth="1"/>
    <col min="12" max="12" width="8" style="3" bestFit="1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7"/>
      <c r="K1" s="7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5"/>
      <c r="K2" s="44" t="s">
        <v>40</v>
      </c>
      <c r="M2" s="48"/>
      <c r="N2" s="4"/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9"/>
      <c r="B4" s="9" t="s">
        <v>54</v>
      </c>
      <c r="C4" s="10" t="s">
        <v>98</v>
      </c>
      <c r="D4" s="69"/>
      <c r="F4" s="69"/>
      <c r="G4" s="69"/>
      <c r="H4" s="69"/>
      <c r="I4" s="69"/>
      <c r="J4" s="69"/>
      <c r="K4" s="69"/>
      <c r="L4" s="69"/>
      <c r="M4" s="69"/>
      <c r="N4" s="4"/>
      <c r="O4" s="4"/>
      <c r="P4" s="69"/>
      <c r="Q4" s="69"/>
      <c r="R4" s="6"/>
      <c r="S4" s="4"/>
    </row>
    <row r="5" spans="1:19">
      <c r="A5" s="69"/>
      <c r="B5" s="69"/>
      <c r="C5" s="69"/>
      <c r="D5" s="69"/>
      <c r="E5" s="69" t="s">
        <v>31</v>
      </c>
      <c r="F5" s="69"/>
      <c r="G5" s="69" t="s">
        <v>31</v>
      </c>
      <c r="H5" s="69"/>
      <c r="I5" s="10" t="s">
        <v>31</v>
      </c>
      <c r="J5" s="69"/>
      <c r="K5" s="69"/>
      <c r="L5" s="69"/>
      <c r="M5" s="69"/>
      <c r="N5" s="69"/>
      <c r="O5" s="69"/>
      <c r="P5" s="69"/>
      <c r="Q5" s="69"/>
      <c r="R5" s="6"/>
      <c r="S5" s="4"/>
    </row>
    <row r="6" spans="1:19">
      <c r="A6" s="63">
        <v>1</v>
      </c>
      <c r="B6" s="63" t="s">
        <v>123</v>
      </c>
      <c r="C6" s="63"/>
      <c r="D6" s="26"/>
      <c r="E6" s="19">
        <v>101.2</v>
      </c>
      <c r="F6" s="46"/>
      <c r="G6" s="19">
        <v>0</v>
      </c>
      <c r="H6" s="46"/>
      <c r="I6" s="34">
        <f>SUM(E6+G6)</f>
        <v>101.2</v>
      </c>
      <c r="J6" s="13"/>
      <c r="K6" s="13"/>
      <c r="L6" s="13"/>
      <c r="M6" s="13"/>
      <c r="N6" s="13"/>
      <c r="O6" s="22"/>
      <c r="P6" s="13"/>
      <c r="Q6" s="69"/>
      <c r="R6" s="6"/>
      <c r="S6" s="4"/>
    </row>
    <row r="7" spans="1:19" ht="15.75">
      <c r="A7" s="63">
        <v>2</v>
      </c>
      <c r="B7" s="63" t="s">
        <v>125</v>
      </c>
      <c r="C7" s="63"/>
      <c r="D7" s="26"/>
      <c r="E7" s="19">
        <v>93.4</v>
      </c>
      <c r="F7" s="46"/>
      <c r="G7" s="19">
        <v>0</v>
      </c>
      <c r="H7" s="46"/>
      <c r="I7" s="34">
        <f>SUM(E7+G7)</f>
        <v>93.4</v>
      </c>
      <c r="J7" s="13"/>
      <c r="K7" s="13"/>
      <c r="L7" s="13"/>
      <c r="M7" s="13"/>
      <c r="N7" s="13"/>
      <c r="O7" s="22"/>
      <c r="P7" s="13"/>
      <c r="Q7" s="14"/>
      <c r="R7" s="6"/>
      <c r="S7" s="4"/>
    </row>
    <row r="8" spans="1:19">
      <c r="A8" s="63"/>
      <c r="B8" s="63"/>
      <c r="C8" s="63"/>
      <c r="D8" s="63"/>
      <c r="E8" s="19"/>
      <c r="F8" s="11"/>
      <c r="G8" s="19"/>
      <c r="H8" s="11"/>
      <c r="I8" s="17"/>
      <c r="J8" s="13"/>
      <c r="K8" s="13"/>
      <c r="L8" s="13"/>
      <c r="M8" s="13"/>
      <c r="N8" s="13"/>
      <c r="O8" s="22"/>
      <c r="P8" s="13"/>
      <c r="Q8" s="6"/>
      <c r="R8" s="6"/>
      <c r="S8" s="4"/>
    </row>
    <row r="9" spans="1:19">
      <c r="A9" s="63"/>
      <c r="B9" s="63"/>
      <c r="C9" s="63"/>
      <c r="D9" s="63"/>
      <c r="E9" s="19"/>
      <c r="F9" s="63"/>
      <c r="G9" s="19"/>
      <c r="H9" s="63"/>
      <c r="I9" s="17"/>
      <c r="J9" s="6"/>
      <c r="K9" s="6"/>
      <c r="L9" s="6"/>
      <c r="M9" s="6"/>
      <c r="N9" s="6"/>
      <c r="O9" s="22"/>
      <c r="P9" s="6"/>
      <c r="Q9" s="6"/>
      <c r="R9" s="6"/>
    </row>
    <row r="10" spans="1:19">
      <c r="A10" s="63"/>
      <c r="C10" s="63"/>
      <c r="D10" s="63"/>
      <c r="E10" s="19"/>
      <c r="F10" s="63"/>
      <c r="G10" s="19"/>
      <c r="H10" s="63"/>
      <c r="I10" s="17"/>
      <c r="J10" s="6"/>
      <c r="K10" s="6"/>
      <c r="L10" s="6"/>
      <c r="M10" s="6"/>
      <c r="N10" s="6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53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22"/>
      <c r="O20" s="20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22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>
      <c r="A23" s="11"/>
      <c r="B23" s="69"/>
      <c r="C23" s="69"/>
      <c r="D23" s="69"/>
      <c r="E23" s="19"/>
      <c r="F23" s="15"/>
      <c r="G23" s="17"/>
      <c r="H23" s="69"/>
      <c r="J23" s="69"/>
      <c r="K23" s="16"/>
    </row>
    <row r="24" spans="1:18">
      <c r="A24" s="11"/>
      <c r="B24" s="69"/>
      <c r="C24" s="69"/>
      <c r="D24" s="69"/>
      <c r="E24" s="19"/>
      <c r="F24" s="15"/>
      <c r="G24" s="17"/>
      <c r="H24" s="69"/>
      <c r="J24" s="69"/>
      <c r="K24" s="16"/>
    </row>
  </sheetData>
  <mergeCells count="2">
    <mergeCell ref="A1:I1"/>
    <mergeCell ref="A2:I2"/>
  </mergeCells>
  <hyperlinks>
    <hyperlink ref="P2" r:id="rId1" location="'ESTADUAL TRI e TRS'!A1" display="VOLTAR"/>
    <hyperlink ref="K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8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9"/>
      <c r="B4" s="9" t="s">
        <v>64</v>
      </c>
      <c r="C4" s="10" t="s">
        <v>100</v>
      </c>
      <c r="D4" s="69"/>
      <c r="F4" s="69"/>
      <c r="G4" s="69"/>
      <c r="H4" s="69"/>
      <c r="I4" s="69"/>
      <c r="J4" s="69"/>
      <c r="K4" s="69"/>
      <c r="L4" s="69"/>
      <c r="M4" s="69"/>
      <c r="N4" s="4"/>
      <c r="O4" s="4"/>
      <c r="P4" s="69"/>
      <c r="Q4" s="69"/>
      <c r="R4" s="6"/>
      <c r="S4" s="4"/>
    </row>
    <row r="5" spans="1:19">
      <c r="A5" s="69"/>
      <c r="B5" s="54"/>
      <c r="C5" s="69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135</v>
      </c>
      <c r="C6" s="63"/>
      <c r="D6" s="26"/>
      <c r="E6" s="18">
        <v>25.3</v>
      </c>
      <c r="F6" s="23">
        <v>0.4</v>
      </c>
      <c r="G6" s="25">
        <f>SUM(E6:F6)</f>
        <v>25.7</v>
      </c>
      <c r="H6" s="26"/>
      <c r="I6" s="18">
        <v>26.1</v>
      </c>
      <c r="J6" s="23">
        <v>0.4</v>
      </c>
      <c r="K6" s="25">
        <f>SUM(I6:J6)</f>
        <v>26.5</v>
      </c>
      <c r="L6" s="26"/>
      <c r="M6" s="25">
        <f>SUM(K6,G6)</f>
        <v>52.2</v>
      </c>
      <c r="N6" s="22">
        <v>37815</v>
      </c>
      <c r="O6" s="22"/>
      <c r="P6" s="13"/>
      <c r="Q6" s="69"/>
      <c r="R6" s="6"/>
      <c r="S6" s="4"/>
    </row>
    <row r="7" spans="1:19" ht="15.75">
      <c r="A7" s="63">
        <v>2</v>
      </c>
      <c r="B7" s="63" t="s">
        <v>128</v>
      </c>
      <c r="C7" s="63"/>
      <c r="D7" s="26"/>
      <c r="E7" s="18">
        <v>25.074999999999999</v>
      </c>
      <c r="F7" s="23">
        <v>1</v>
      </c>
      <c r="G7" s="25">
        <f>SUM(E7:F7)</f>
        <v>26.074999999999999</v>
      </c>
      <c r="H7" s="26">
        <v>28.77</v>
      </c>
      <c r="I7" s="18">
        <v>23.85</v>
      </c>
      <c r="J7" s="23">
        <v>0.8</v>
      </c>
      <c r="K7" s="25">
        <f>SUM(I7:J7)</f>
        <v>24.650000000000002</v>
      </c>
      <c r="L7" s="26"/>
      <c r="M7" s="25">
        <f t="shared" ref="M7:M10" si="0">SUM(K7,G7)</f>
        <v>50.725000000000001</v>
      </c>
      <c r="N7" s="22">
        <v>38091</v>
      </c>
      <c r="O7" s="22"/>
      <c r="P7" s="13"/>
      <c r="Q7" s="14"/>
      <c r="R7" s="6"/>
      <c r="S7" s="4"/>
    </row>
    <row r="8" spans="1:19">
      <c r="A8" s="63">
        <v>3</v>
      </c>
      <c r="B8" s="63" t="s">
        <v>129</v>
      </c>
      <c r="C8" s="63"/>
      <c r="D8" s="26"/>
      <c r="E8" s="18">
        <v>24.425000000000001</v>
      </c>
      <c r="F8" s="23">
        <v>0.2</v>
      </c>
      <c r="G8" s="25">
        <f t="shared" ref="G8:G9" si="1">SUM(E8:F8)</f>
        <v>24.625</v>
      </c>
      <c r="H8" s="26"/>
      <c r="I8" s="18">
        <v>23.274999999999999</v>
      </c>
      <c r="J8" s="23">
        <v>0</v>
      </c>
      <c r="K8" s="25">
        <f t="shared" ref="K8:K10" si="2">SUM(I8:J8)</f>
        <v>23.274999999999999</v>
      </c>
      <c r="L8" s="26"/>
      <c r="M8" s="25">
        <f t="shared" si="0"/>
        <v>47.9</v>
      </c>
      <c r="N8" s="22">
        <v>38142</v>
      </c>
      <c r="O8" s="22"/>
      <c r="P8" s="13"/>
      <c r="Q8" s="6"/>
      <c r="R8" s="6"/>
      <c r="S8" s="4"/>
    </row>
    <row r="9" spans="1:19">
      <c r="A9" s="63">
        <v>4</v>
      </c>
      <c r="B9" s="63" t="s">
        <v>172</v>
      </c>
      <c r="C9" s="63"/>
      <c r="D9" s="26"/>
      <c r="E9" s="18">
        <v>21.625</v>
      </c>
      <c r="F9" s="23">
        <v>0</v>
      </c>
      <c r="G9" s="25">
        <f t="shared" si="1"/>
        <v>21.625</v>
      </c>
      <c r="H9" s="26"/>
      <c r="I9" s="18">
        <v>19.975000000000001</v>
      </c>
      <c r="J9" s="23">
        <v>0.6</v>
      </c>
      <c r="K9" s="25">
        <f t="shared" si="2"/>
        <v>20.575000000000003</v>
      </c>
      <c r="L9" s="26"/>
      <c r="M9" s="25">
        <f t="shared" si="0"/>
        <v>42.2</v>
      </c>
      <c r="N9" s="22">
        <v>38104</v>
      </c>
      <c r="O9" s="22"/>
      <c r="P9" s="6"/>
      <c r="Q9" s="6"/>
      <c r="R9" s="6"/>
    </row>
    <row r="10" spans="1:19">
      <c r="A10" s="63">
        <v>5</v>
      </c>
      <c r="B10" s="63" t="s">
        <v>127</v>
      </c>
      <c r="C10" s="63"/>
      <c r="D10" s="26"/>
      <c r="E10" s="18">
        <v>28.324999999999999</v>
      </c>
      <c r="F10" s="23">
        <v>0.2</v>
      </c>
      <c r="G10" s="25">
        <f t="shared" ref="G10" si="3">SUM(E10:F10)</f>
        <v>28.524999999999999</v>
      </c>
      <c r="H10" s="26"/>
      <c r="I10" s="18">
        <v>0</v>
      </c>
      <c r="J10" s="23">
        <v>0</v>
      </c>
      <c r="K10" s="25">
        <f t="shared" si="2"/>
        <v>0</v>
      </c>
      <c r="L10" s="26"/>
      <c r="M10" s="25">
        <f t="shared" si="0"/>
        <v>28.524999999999999</v>
      </c>
      <c r="N10" s="22">
        <v>38127</v>
      </c>
      <c r="O10" s="22"/>
      <c r="P10" s="6"/>
      <c r="Q10" s="6"/>
      <c r="R10" s="6"/>
    </row>
    <row r="11" spans="1:19">
      <c r="A11" s="63">
        <v>6</v>
      </c>
      <c r="B11" s="63" t="s">
        <v>131</v>
      </c>
      <c r="C11" s="63"/>
      <c r="D11" s="26"/>
      <c r="E11" s="18">
        <v>20.274999999999999</v>
      </c>
      <c r="F11" s="23">
        <v>0</v>
      </c>
      <c r="G11" s="25">
        <f>SUM(E11:F11)</f>
        <v>20.274999999999999</v>
      </c>
      <c r="H11" s="26"/>
      <c r="I11" s="18">
        <v>0</v>
      </c>
      <c r="J11" s="23">
        <v>0</v>
      </c>
      <c r="K11" s="25">
        <f>SUM(I11:J11)</f>
        <v>0</v>
      </c>
      <c r="L11" s="26"/>
      <c r="M11" s="25">
        <f>SUM(K11,G11)</f>
        <v>20.274999999999999</v>
      </c>
      <c r="N11" s="22">
        <v>37947</v>
      </c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24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22"/>
      <c r="O20" s="13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61"/>
      <c r="O21" s="13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9"/>
      <c r="C23" s="69"/>
      <c r="D23" s="69"/>
      <c r="E23" s="19"/>
      <c r="F23" s="15"/>
      <c r="G23" s="17"/>
      <c r="H23" s="69"/>
      <c r="J23" s="69"/>
      <c r="K23" s="16"/>
    </row>
    <row r="24" spans="1:18" ht="51.75" customHeight="1">
      <c r="A24" s="11"/>
      <c r="B24" s="69"/>
      <c r="C24" s="69"/>
      <c r="D24" s="69"/>
      <c r="E24" s="19"/>
      <c r="F24" s="15"/>
      <c r="G24" s="17"/>
      <c r="H24" s="69"/>
      <c r="J24" s="69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O2" r:id="rId1" location="'ESTADUAL DMT - TU -MT'!A1:XFD1048576"/>
    <hyperlink ref="P2" r:id="rId2" location="'ESTADUAL TRI e TRS'!A1" display="VOLTAR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O2" sqref="O2"/>
    </sheetView>
  </sheetViews>
  <sheetFormatPr defaultRowHeight="15"/>
  <cols>
    <col min="1" max="1" width="3.28515625" style="3" customWidth="1"/>
    <col min="2" max="2" width="14.140625" style="3" customWidth="1"/>
    <col min="3" max="3" width="45.42578125" style="3" customWidth="1"/>
    <col min="4" max="4" width="0.7109375" style="3" customWidth="1"/>
    <col min="5" max="5" width="7.85546875" style="3" bestFit="1" customWidth="1"/>
    <col min="6" max="6" width="6" style="3" bestFit="1" customWidth="1"/>
    <col min="7" max="7" width="9" style="3" bestFit="1" customWidth="1"/>
    <col min="8" max="8" width="0.7109375" style="3" customWidth="1"/>
    <col min="9" max="9" width="7.85546875" style="3" bestFit="1" customWidth="1"/>
    <col min="10" max="10" width="6" style="3" bestFit="1" customWidth="1"/>
    <col min="11" max="11" width="9" style="3" bestFit="1" customWidth="1"/>
    <col min="12" max="12" width="0.7109375" style="3" customWidth="1"/>
    <col min="13" max="13" width="8.42578125" style="3" bestFit="1" customWidth="1"/>
    <col min="14" max="14" width="11.85546875" style="3" bestFit="1" customWidth="1"/>
    <col min="15" max="16384" width="9.140625" style="3"/>
  </cols>
  <sheetData>
    <row r="1" spans="1:16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4"/>
    </row>
    <row r="2" spans="1:16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7"/>
      <c r="M2" s="48"/>
      <c r="N2" s="4"/>
      <c r="O2" s="44" t="s">
        <v>40</v>
      </c>
      <c r="P2" s="4"/>
    </row>
    <row r="3" spans="1:16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4"/>
    </row>
    <row r="4" spans="1:16">
      <c r="A4" s="8"/>
      <c r="B4" s="9" t="s">
        <v>62</v>
      </c>
      <c r="C4" s="10" t="s">
        <v>100</v>
      </c>
      <c r="D4" s="8"/>
      <c r="F4" s="8"/>
      <c r="G4" s="8"/>
      <c r="H4" s="8"/>
      <c r="I4" s="8"/>
      <c r="J4" s="29"/>
      <c r="K4" s="8"/>
      <c r="L4" s="8"/>
      <c r="M4" s="8"/>
      <c r="N4" s="4"/>
      <c r="O4" s="4"/>
      <c r="P4" s="4"/>
    </row>
    <row r="5" spans="1:16">
      <c r="A5" s="8"/>
      <c r="B5" s="8"/>
      <c r="C5" s="8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4"/>
      <c r="O5" s="4"/>
      <c r="P5" s="4"/>
    </row>
    <row r="6" spans="1:16">
      <c r="A6" s="11">
        <v>1</v>
      </c>
      <c r="B6" s="29" t="s">
        <v>97</v>
      </c>
      <c r="C6" s="8"/>
      <c r="D6" s="27"/>
      <c r="E6" s="11">
        <v>28.975000000000001</v>
      </c>
      <c r="F6" s="15">
        <v>0</v>
      </c>
      <c r="G6" s="28">
        <f>SUM(E6:F6)</f>
        <v>28.975000000000001</v>
      </c>
      <c r="H6" s="46"/>
      <c r="I6" s="19">
        <v>28.2</v>
      </c>
      <c r="J6" s="15">
        <v>0.2</v>
      </c>
      <c r="K6" s="34">
        <f>SUM(I6:J6)</f>
        <v>28.4</v>
      </c>
      <c r="L6" s="46"/>
      <c r="M6" s="34">
        <f>SUM(K6,G6)</f>
        <v>57.375</v>
      </c>
      <c r="N6" s="16">
        <v>39175</v>
      </c>
      <c r="O6" s="4"/>
      <c r="P6" s="4"/>
    </row>
    <row r="7" spans="1:16">
      <c r="A7" s="11">
        <v>2</v>
      </c>
      <c r="B7" s="29" t="s">
        <v>95</v>
      </c>
      <c r="C7" s="8"/>
      <c r="D7" s="27"/>
      <c r="E7" s="11">
        <v>26.274999999999999</v>
      </c>
      <c r="F7" s="15">
        <v>0</v>
      </c>
      <c r="G7" s="28">
        <f>SUM(E7:F7)</f>
        <v>26.274999999999999</v>
      </c>
      <c r="H7" s="46"/>
      <c r="I7" s="11">
        <v>20.074999999999999</v>
      </c>
      <c r="J7" s="15">
        <v>0</v>
      </c>
      <c r="K7" s="34">
        <f>SUM(I7:J7)</f>
        <v>20.074999999999999</v>
      </c>
      <c r="L7" s="46"/>
      <c r="M7" s="34">
        <f>SUM(K7,G7)</f>
        <v>46.349999999999994</v>
      </c>
      <c r="N7" s="16">
        <v>39523</v>
      </c>
      <c r="O7" s="4"/>
      <c r="P7" s="4"/>
    </row>
    <row r="8" spans="1:16">
      <c r="A8" s="11">
        <v>3</v>
      </c>
      <c r="B8" s="29" t="s">
        <v>96</v>
      </c>
      <c r="C8" s="8"/>
      <c r="D8" s="27"/>
      <c r="E8" s="19">
        <v>0</v>
      </c>
      <c r="F8" s="15">
        <v>0</v>
      </c>
      <c r="G8" s="28">
        <f>SUM(E8:F8)</f>
        <v>0</v>
      </c>
      <c r="H8" s="46"/>
      <c r="I8" s="19">
        <v>28.024999999999999</v>
      </c>
      <c r="J8" s="15">
        <v>0.2</v>
      </c>
      <c r="K8" s="34">
        <f>SUM(I8:J8)</f>
        <v>28.224999999999998</v>
      </c>
      <c r="L8" s="46"/>
      <c r="M8" s="34">
        <f>SUM(K8,G8)</f>
        <v>28.224999999999998</v>
      </c>
      <c r="N8" s="16">
        <v>39230</v>
      </c>
      <c r="O8" s="4"/>
      <c r="P8" s="4"/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9"/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</sheetData>
  <mergeCells count="3">
    <mergeCell ref="D5:M5"/>
    <mergeCell ref="A1:K1"/>
    <mergeCell ref="A2:K2"/>
  </mergeCells>
  <hyperlinks>
    <hyperlink ref="O2" r:id="rId1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activeCell="N32" sqref="N32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8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9"/>
      <c r="B4" s="9" t="s">
        <v>80</v>
      </c>
      <c r="C4" s="10" t="s">
        <v>100</v>
      </c>
      <c r="D4" s="69"/>
      <c r="F4" s="69"/>
      <c r="G4" s="69"/>
      <c r="H4" s="69"/>
      <c r="I4" s="69"/>
      <c r="J4" s="69"/>
      <c r="K4" s="69"/>
      <c r="L4" s="69"/>
      <c r="M4" s="69"/>
      <c r="N4" s="4"/>
      <c r="O4" s="4"/>
      <c r="P4" s="69"/>
      <c r="Q4" s="69"/>
      <c r="R4" s="6"/>
      <c r="S4" s="4"/>
    </row>
    <row r="5" spans="1:19">
      <c r="A5" s="69"/>
      <c r="B5" s="54"/>
      <c r="C5" s="69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145</v>
      </c>
      <c r="C6" s="63"/>
      <c r="D6" s="26"/>
      <c r="E6" s="18">
        <v>23.024999999999999</v>
      </c>
      <c r="F6" s="23">
        <v>0.8</v>
      </c>
      <c r="G6" s="25">
        <f>SUM(E6:F6)</f>
        <v>23.824999999999999</v>
      </c>
      <c r="H6" s="26"/>
      <c r="I6" s="18">
        <v>23.25</v>
      </c>
      <c r="J6" s="23">
        <v>0.8</v>
      </c>
      <c r="K6" s="25">
        <f>SUM(I6:J6)</f>
        <v>24.05</v>
      </c>
      <c r="L6" s="26"/>
      <c r="M6" s="25">
        <f>SUM(K6,G6)</f>
        <v>47.875</v>
      </c>
      <c r="N6" s="22">
        <v>37081</v>
      </c>
      <c r="O6" s="22"/>
      <c r="P6" s="13"/>
      <c r="Q6" s="69"/>
      <c r="R6" s="6"/>
      <c r="S6" s="4"/>
    </row>
    <row r="7" spans="1:19" ht="15.75">
      <c r="A7" s="63"/>
      <c r="B7" s="63"/>
      <c r="C7" s="63"/>
      <c r="D7" s="63"/>
      <c r="E7" s="18"/>
      <c r="F7" s="23"/>
      <c r="G7" s="24"/>
      <c r="H7" s="63"/>
      <c r="I7" s="18"/>
      <c r="J7" s="23"/>
      <c r="K7" s="24"/>
      <c r="L7" s="63"/>
      <c r="M7" s="24"/>
      <c r="N7" s="22"/>
      <c r="O7" s="22"/>
      <c r="P7" s="13"/>
      <c r="Q7" s="14"/>
      <c r="R7" s="6"/>
      <c r="S7" s="4"/>
    </row>
    <row r="8" spans="1:19">
      <c r="A8" s="63"/>
      <c r="B8" s="63"/>
      <c r="C8" s="63"/>
      <c r="D8" s="63"/>
      <c r="E8" s="18"/>
      <c r="F8" s="23"/>
      <c r="G8" s="24"/>
      <c r="H8" s="63"/>
      <c r="I8" s="18"/>
      <c r="J8" s="23"/>
      <c r="K8" s="24"/>
      <c r="L8" s="63"/>
      <c r="M8" s="24"/>
      <c r="N8" s="22"/>
      <c r="O8" s="22"/>
      <c r="P8" s="13"/>
      <c r="Q8" s="6"/>
      <c r="R8" s="6"/>
      <c r="S8" s="4"/>
    </row>
    <row r="9" spans="1:19">
      <c r="A9" s="63"/>
      <c r="B9" s="63"/>
      <c r="C9" s="63"/>
      <c r="D9" s="63"/>
      <c r="E9" s="18"/>
      <c r="F9" s="23"/>
      <c r="G9" s="24"/>
      <c r="H9" s="63"/>
      <c r="I9" s="18"/>
      <c r="J9" s="23"/>
      <c r="K9" s="24"/>
      <c r="L9" s="63"/>
      <c r="M9" s="24"/>
      <c r="N9" s="22"/>
      <c r="O9" s="22"/>
      <c r="P9" s="6"/>
      <c r="Q9" s="6"/>
      <c r="R9" s="6"/>
    </row>
    <row r="10" spans="1:19">
      <c r="A10" s="63"/>
      <c r="B10" s="63"/>
      <c r="C10" s="63"/>
      <c r="D10" s="63"/>
      <c r="E10" s="18"/>
      <c r="F10" s="23"/>
      <c r="G10" s="24"/>
      <c r="H10" s="63"/>
      <c r="I10" s="18"/>
      <c r="J10" s="23"/>
      <c r="K10" s="24"/>
      <c r="L10" s="63"/>
      <c r="M10" s="24"/>
      <c r="N10" s="22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24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22"/>
      <c r="O20" s="13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61"/>
      <c r="O21" s="13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9"/>
      <c r="C23" s="69"/>
      <c r="D23" s="69"/>
      <c r="E23" s="19"/>
      <c r="F23" s="15"/>
      <c r="G23" s="17"/>
      <c r="H23" s="69"/>
      <c r="J23" s="69"/>
      <c r="K23" s="16"/>
    </row>
    <row r="24" spans="1:18" ht="51.75" customHeight="1">
      <c r="A24" s="11"/>
      <c r="B24" s="69"/>
      <c r="C24" s="69"/>
      <c r="D24" s="69"/>
      <c r="E24" s="19"/>
      <c r="F24" s="15"/>
      <c r="G24" s="17"/>
      <c r="H24" s="69"/>
      <c r="J24" s="69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O2" r:id="rId1" location="'ESTADUAL DMT - TU -MT'!A1:XFD1048576"/>
    <hyperlink ref="P2" r:id="rId2" location="'ESTADUAL TRI e TRS'!A1" display="VOLTAR"/>
  </hyperlink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activeCell="O2" sqref="O2"/>
    </sheetView>
  </sheetViews>
  <sheetFormatPr defaultRowHeight="15"/>
  <cols>
    <col min="1" max="1" width="3.28515625" style="3" customWidth="1"/>
    <col min="2" max="2" width="19.1406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68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69"/>
      <c r="B4" s="9" t="s">
        <v>79</v>
      </c>
      <c r="C4" s="10" t="s">
        <v>100</v>
      </c>
      <c r="D4" s="69"/>
      <c r="F4" s="69"/>
      <c r="G4" s="69"/>
      <c r="H4" s="69"/>
      <c r="I4" s="69"/>
      <c r="J4" s="69"/>
      <c r="K4" s="69"/>
      <c r="L4" s="69"/>
      <c r="M4" s="69"/>
      <c r="N4" s="4"/>
      <c r="O4" s="4"/>
      <c r="P4" s="69"/>
      <c r="Q4" s="69"/>
      <c r="R4" s="6"/>
      <c r="S4" s="4"/>
    </row>
    <row r="5" spans="1:19">
      <c r="A5" s="69"/>
      <c r="B5" s="54"/>
      <c r="C5" s="69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63">
        <v>1</v>
      </c>
      <c r="B6" s="63" t="s">
        <v>149</v>
      </c>
      <c r="C6" s="63"/>
      <c r="D6" s="26"/>
      <c r="E6" s="18">
        <v>0</v>
      </c>
      <c r="F6" s="23">
        <v>0</v>
      </c>
      <c r="G6" s="25">
        <f>SUM(E6:F6)</f>
        <v>0</v>
      </c>
      <c r="H6" s="26"/>
      <c r="I6" s="18">
        <v>24.45</v>
      </c>
      <c r="J6" s="23">
        <v>0.4</v>
      </c>
      <c r="K6" s="25">
        <f>SUM(I6:J6)</f>
        <v>24.849999999999998</v>
      </c>
      <c r="L6" s="26"/>
      <c r="M6" s="25">
        <f>SUM(K6,G6)</f>
        <v>24.849999999999998</v>
      </c>
      <c r="N6" s="22">
        <v>36711</v>
      </c>
      <c r="O6" s="22"/>
      <c r="P6" s="13"/>
      <c r="Q6" s="69"/>
      <c r="R6" s="6"/>
      <c r="S6" s="4"/>
    </row>
    <row r="7" spans="1:19" ht="15.75">
      <c r="A7" s="63">
        <v>2</v>
      </c>
      <c r="B7" s="63" t="s">
        <v>152</v>
      </c>
      <c r="C7" s="63"/>
      <c r="D7" s="26"/>
      <c r="E7" s="18"/>
      <c r="F7" s="23"/>
      <c r="G7" s="25">
        <f>SUM(E7:F7)</f>
        <v>0</v>
      </c>
      <c r="H7" s="26"/>
      <c r="I7" s="18"/>
      <c r="J7" s="23"/>
      <c r="K7" s="25">
        <f>SUM(I7:J7)</f>
        <v>0</v>
      </c>
      <c r="L7" s="26"/>
      <c r="M7" s="25">
        <f>SUM(K7,G7)</f>
        <v>0</v>
      </c>
      <c r="N7" s="22">
        <v>36362</v>
      </c>
      <c r="O7" s="22" t="s">
        <v>171</v>
      </c>
      <c r="P7" s="13"/>
      <c r="Q7" s="14"/>
      <c r="R7" s="6"/>
      <c r="S7" s="4"/>
    </row>
    <row r="8" spans="1:19">
      <c r="A8" s="63"/>
      <c r="B8" s="63"/>
      <c r="C8" s="63"/>
      <c r="D8" s="63"/>
      <c r="E8" s="18"/>
      <c r="F8" s="23"/>
      <c r="G8" s="24"/>
      <c r="H8" s="63"/>
      <c r="I8" s="18"/>
      <c r="J8" s="23"/>
      <c r="K8" s="24"/>
      <c r="L8" s="63"/>
      <c r="M8" s="24"/>
      <c r="N8" s="22"/>
      <c r="O8" s="22"/>
      <c r="P8" s="13"/>
      <c r="Q8" s="6"/>
      <c r="R8" s="6"/>
      <c r="S8" s="4"/>
    </row>
    <row r="9" spans="1:19">
      <c r="A9" s="63"/>
      <c r="B9" s="63"/>
      <c r="C9" s="63"/>
      <c r="D9" s="63"/>
      <c r="E9" s="18"/>
      <c r="F9" s="23"/>
      <c r="G9" s="24"/>
      <c r="H9" s="63"/>
      <c r="I9" s="18"/>
      <c r="J9" s="23"/>
      <c r="K9" s="24"/>
      <c r="L9" s="63"/>
      <c r="M9" s="24"/>
      <c r="N9" s="22"/>
      <c r="O9" s="22"/>
      <c r="P9" s="6"/>
      <c r="Q9" s="6"/>
      <c r="R9" s="6"/>
    </row>
    <row r="10" spans="1:19">
      <c r="A10" s="63"/>
      <c r="B10" s="63"/>
      <c r="C10" s="63"/>
      <c r="D10" s="63"/>
      <c r="E10" s="18"/>
      <c r="F10" s="23"/>
      <c r="G10" s="24"/>
      <c r="H10" s="63"/>
      <c r="I10" s="18"/>
      <c r="J10" s="23"/>
      <c r="K10" s="24"/>
      <c r="L10" s="63"/>
      <c r="M10" s="24"/>
      <c r="N10" s="22"/>
      <c r="O10" s="22"/>
      <c r="P10" s="6"/>
      <c r="Q10" s="6"/>
      <c r="R10" s="6"/>
    </row>
    <row r="11" spans="1:19">
      <c r="A11" s="63"/>
      <c r="B11" s="63"/>
      <c r="C11" s="63"/>
      <c r="D11" s="63"/>
      <c r="E11" s="18"/>
      <c r="F11" s="23"/>
      <c r="G11" s="24"/>
      <c r="H11" s="63"/>
      <c r="I11" s="18"/>
      <c r="J11" s="23"/>
      <c r="K11" s="24"/>
      <c r="L11" s="63"/>
      <c r="M11" s="24"/>
      <c r="N11" s="22"/>
      <c r="O11" s="22"/>
      <c r="P11" s="6"/>
      <c r="Q11" s="6"/>
      <c r="R11" s="6"/>
    </row>
    <row r="12" spans="1:19">
      <c r="A12" s="63"/>
      <c r="B12" s="63"/>
      <c r="C12" s="63"/>
      <c r="D12" s="63"/>
      <c r="E12" s="18"/>
      <c r="F12" s="23"/>
      <c r="G12" s="24"/>
      <c r="H12" s="63"/>
      <c r="I12" s="18"/>
      <c r="J12" s="23"/>
      <c r="K12" s="24"/>
      <c r="L12" s="63"/>
      <c r="M12" s="24"/>
      <c r="N12" s="22"/>
      <c r="O12" s="22"/>
      <c r="P12" s="6"/>
      <c r="Q12" s="6"/>
      <c r="R12" s="6"/>
    </row>
    <row r="13" spans="1:19">
      <c r="A13" s="63"/>
      <c r="B13" s="63"/>
      <c r="C13" s="63"/>
      <c r="D13" s="63"/>
      <c r="E13" s="18"/>
      <c r="F13" s="23"/>
      <c r="G13" s="24"/>
      <c r="H13" s="63"/>
      <c r="I13" s="18"/>
      <c r="J13" s="23"/>
      <c r="K13" s="24"/>
      <c r="L13" s="63"/>
      <c r="M13" s="24"/>
      <c r="N13" s="22"/>
      <c r="O13" s="22"/>
      <c r="P13" s="6"/>
      <c r="Q13" s="6"/>
      <c r="R13" s="6"/>
    </row>
    <row r="14" spans="1:19">
      <c r="A14" s="63"/>
      <c r="B14" s="63"/>
      <c r="C14" s="63"/>
      <c r="D14" s="63"/>
      <c r="E14" s="18"/>
      <c r="F14" s="23"/>
      <c r="G14" s="24"/>
      <c r="H14" s="63"/>
      <c r="I14" s="18"/>
      <c r="J14" s="23"/>
      <c r="K14" s="24"/>
      <c r="L14" s="63"/>
      <c r="M14" s="24"/>
      <c r="N14" s="22"/>
      <c r="O14" s="22"/>
      <c r="P14" s="21"/>
      <c r="Q14" s="21"/>
      <c r="R14" s="21"/>
    </row>
    <row r="15" spans="1:19">
      <c r="A15" s="63"/>
      <c r="B15" s="63"/>
      <c r="C15" s="63"/>
      <c r="D15" s="63"/>
      <c r="E15" s="18"/>
      <c r="F15" s="23"/>
      <c r="G15" s="24"/>
      <c r="H15" s="63"/>
      <c r="I15" s="18"/>
      <c r="J15" s="23"/>
      <c r="K15" s="24"/>
      <c r="L15" s="63"/>
      <c r="M15" s="24"/>
      <c r="N15" s="22"/>
      <c r="O15" s="20"/>
      <c r="P15" s="21"/>
      <c r="Q15" s="21"/>
      <c r="R15" s="21"/>
    </row>
    <row r="16" spans="1:19">
      <c r="A16" s="63"/>
      <c r="B16" s="63"/>
      <c r="C16" s="63"/>
      <c r="D16" s="63"/>
      <c r="E16" s="18"/>
      <c r="F16" s="23"/>
      <c r="G16" s="24"/>
      <c r="H16" s="63"/>
      <c r="I16" s="18"/>
      <c r="J16" s="23"/>
      <c r="K16" s="24"/>
      <c r="L16" s="63"/>
      <c r="M16" s="24"/>
      <c r="N16" s="22"/>
      <c r="O16" s="20"/>
      <c r="P16" s="21"/>
      <c r="Q16" s="21"/>
      <c r="R16" s="21"/>
    </row>
    <row r="17" spans="1:18">
      <c r="A17" s="63"/>
      <c r="B17" s="63"/>
      <c r="C17" s="63"/>
      <c r="D17" s="63"/>
      <c r="E17" s="18"/>
      <c r="F17" s="23"/>
      <c r="G17" s="24"/>
      <c r="H17" s="63"/>
      <c r="I17" s="18"/>
      <c r="J17" s="23"/>
      <c r="K17" s="24"/>
      <c r="L17" s="63"/>
      <c r="M17" s="24"/>
      <c r="N17" s="22"/>
      <c r="O17" s="20"/>
      <c r="P17" s="21"/>
      <c r="Q17" s="21"/>
      <c r="R17" s="21"/>
    </row>
    <row r="18" spans="1:18" ht="15" customHeight="1">
      <c r="A18" s="63"/>
      <c r="B18" s="63"/>
      <c r="C18" s="63"/>
      <c r="D18" s="63"/>
      <c r="E18" s="18"/>
      <c r="F18" s="23"/>
      <c r="G18" s="24"/>
      <c r="H18" s="63"/>
      <c r="I18" s="18"/>
      <c r="J18" s="23"/>
      <c r="K18" s="24"/>
      <c r="L18" s="63"/>
      <c r="M18" s="24"/>
      <c r="N18" s="22"/>
      <c r="O18" s="20"/>
      <c r="P18" s="21"/>
      <c r="Q18" s="21"/>
      <c r="R18" s="21"/>
    </row>
    <row r="19" spans="1:18">
      <c r="A19" s="63"/>
      <c r="B19" s="63"/>
      <c r="C19" s="63"/>
      <c r="D19" s="63"/>
      <c r="E19" s="18"/>
      <c r="F19" s="23"/>
      <c r="G19" s="24"/>
      <c r="H19" s="63"/>
      <c r="I19" s="18"/>
      <c r="J19" s="23"/>
      <c r="K19" s="24"/>
      <c r="L19" s="63"/>
      <c r="M19" s="24"/>
      <c r="N19" s="22"/>
      <c r="O19" s="20"/>
      <c r="P19" s="21"/>
      <c r="Q19" s="21"/>
      <c r="R19" s="21"/>
    </row>
    <row r="20" spans="1:18">
      <c r="A20" s="63"/>
      <c r="B20" s="63"/>
      <c r="C20" s="63"/>
      <c r="D20" s="63"/>
      <c r="E20" s="18"/>
      <c r="F20" s="23"/>
      <c r="G20" s="24"/>
      <c r="H20" s="63"/>
      <c r="I20" s="18"/>
      <c r="J20" s="23"/>
      <c r="K20" s="24"/>
      <c r="L20" s="63"/>
      <c r="M20" s="24"/>
      <c r="N20" s="22"/>
      <c r="O20" s="13"/>
      <c r="P20" s="21"/>
      <c r="Q20" s="21"/>
      <c r="R20" s="21"/>
    </row>
    <row r="21" spans="1:18">
      <c r="A21" s="63"/>
      <c r="B21" s="63"/>
      <c r="C21" s="63"/>
      <c r="D21" s="63"/>
      <c r="E21" s="18"/>
      <c r="F21" s="23"/>
      <c r="G21" s="24"/>
      <c r="H21" s="63"/>
      <c r="I21" s="18"/>
      <c r="J21" s="23"/>
      <c r="K21" s="24"/>
      <c r="L21" s="63"/>
      <c r="M21" s="24"/>
      <c r="N21" s="61"/>
      <c r="O21" s="13"/>
    </row>
    <row r="22" spans="1:18">
      <c r="A22" s="63"/>
      <c r="B22" s="63"/>
      <c r="C22" s="63"/>
      <c r="D22" s="63"/>
      <c r="E22" s="18"/>
      <c r="F22" s="23"/>
      <c r="G22" s="24"/>
      <c r="H22" s="63"/>
      <c r="I22" s="18"/>
      <c r="J22" s="23"/>
      <c r="K22" s="24"/>
      <c r="L22" s="63"/>
      <c r="M22" s="24"/>
      <c r="N22" s="22"/>
    </row>
    <row r="23" spans="1:18" ht="51.75" customHeight="1">
      <c r="A23" s="11"/>
      <c r="B23" s="69"/>
      <c r="C23" s="69"/>
      <c r="D23" s="69"/>
      <c r="E23" s="19"/>
      <c r="F23" s="15"/>
      <c r="G23" s="17"/>
      <c r="H23" s="69"/>
      <c r="J23" s="69"/>
      <c r="K23" s="16"/>
    </row>
    <row r="24" spans="1:18" ht="51.75" customHeight="1">
      <c r="A24" s="11"/>
      <c r="B24" s="69"/>
      <c r="C24" s="69"/>
      <c r="D24" s="69"/>
      <c r="E24" s="19"/>
      <c r="F24" s="15"/>
      <c r="G24" s="17"/>
      <c r="H24" s="69"/>
      <c r="J24" s="69"/>
      <c r="K24" s="16"/>
    </row>
    <row r="25" spans="1:18" ht="51.75" customHeight="1"/>
    <row r="26" spans="1:18">
      <c r="B26" s="54"/>
    </row>
  </sheetData>
  <mergeCells count="3">
    <mergeCell ref="A1:K1"/>
    <mergeCell ref="A2:K2"/>
    <mergeCell ref="D5:Q5"/>
  </mergeCells>
  <hyperlinks>
    <hyperlink ref="O2" r:id="rId1" location="'ESTADUAL DMT - TU -MT'!A1:XFD1048576"/>
    <hyperlink ref="P2" r:id="rId2" location="'ESTADUAL TRI e TRS'!A1" display="VOLTAR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K2" sqref="K2"/>
    </sheetView>
  </sheetViews>
  <sheetFormatPr defaultRowHeight="15"/>
  <cols>
    <col min="1" max="1" width="3.28515625" style="3" customWidth="1"/>
    <col min="2" max="2" width="14.140625" style="3" customWidth="1"/>
    <col min="3" max="3" width="45.42578125" style="3" customWidth="1"/>
    <col min="4" max="4" width="0.7109375" style="3" customWidth="1"/>
    <col min="5" max="5" width="8.42578125" style="3" bestFit="1" customWidth="1"/>
    <col min="6" max="6" width="0.7109375" style="3" customWidth="1"/>
    <col min="7" max="7" width="9" style="3" bestFit="1" customWidth="1"/>
    <col min="8" max="8" width="0.7109375" style="3" customWidth="1"/>
    <col min="9" max="9" width="9.7109375" style="3" bestFit="1" customWidth="1"/>
    <col min="10" max="10" width="0.7109375" style="3" customWidth="1"/>
    <col min="11" max="11" width="9.7109375" style="3" bestFit="1" customWidth="1"/>
    <col min="12" max="12" width="11.85546875" style="3" bestFit="1" customWidth="1"/>
    <col min="13" max="16384" width="9.140625" style="3"/>
  </cols>
  <sheetData>
    <row r="1" spans="1:14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7"/>
      <c r="K1" s="14"/>
      <c r="L1" s="4"/>
      <c r="M1" s="4"/>
      <c r="N1" s="4"/>
    </row>
    <row r="2" spans="1:14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47"/>
      <c r="K2" s="44" t="s">
        <v>40</v>
      </c>
      <c r="L2" s="4"/>
      <c r="N2" s="4"/>
    </row>
    <row r="3" spans="1:14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4"/>
      <c r="M3" s="4"/>
      <c r="N3" s="4"/>
    </row>
    <row r="4" spans="1:14">
      <c r="A4" s="29"/>
      <c r="B4" s="9" t="s">
        <v>62</v>
      </c>
      <c r="C4" s="10" t="s">
        <v>98</v>
      </c>
      <c r="D4" s="29"/>
      <c r="F4" s="29"/>
      <c r="G4" s="29"/>
      <c r="H4" s="29"/>
      <c r="I4" s="29"/>
      <c r="J4" s="29"/>
      <c r="K4" s="29"/>
      <c r="L4" s="4"/>
      <c r="M4" s="4"/>
      <c r="N4" s="4"/>
    </row>
    <row r="5" spans="1:14">
      <c r="A5" s="29"/>
      <c r="B5" s="29"/>
      <c r="C5" s="29"/>
      <c r="D5" s="29"/>
      <c r="E5" s="11" t="s">
        <v>31</v>
      </c>
      <c r="F5" s="11"/>
      <c r="G5" s="11" t="s">
        <v>31</v>
      </c>
      <c r="H5" s="11"/>
      <c r="I5" s="12" t="s">
        <v>31</v>
      </c>
      <c r="J5" s="11"/>
      <c r="K5" s="11"/>
      <c r="L5" s="4"/>
      <c r="M5" s="4"/>
      <c r="N5" s="4"/>
    </row>
    <row r="6" spans="1:14">
      <c r="A6" s="11">
        <v>3</v>
      </c>
      <c r="B6" s="29" t="s">
        <v>99</v>
      </c>
      <c r="C6" s="29"/>
      <c r="D6" s="27"/>
      <c r="E6" s="50">
        <v>74.400000000000006</v>
      </c>
      <c r="F6" s="46"/>
      <c r="G6" s="50">
        <v>76.566000000000003</v>
      </c>
      <c r="H6" s="46"/>
      <c r="I6" s="34">
        <f>SUM(G6,E6)</f>
        <v>150.96600000000001</v>
      </c>
      <c r="J6" s="46"/>
      <c r="L6" s="16"/>
      <c r="M6" s="4"/>
      <c r="N6" s="4"/>
    </row>
    <row r="7" spans="1:14">
      <c r="A7" s="11"/>
      <c r="B7" s="29"/>
      <c r="C7" s="29"/>
      <c r="D7" s="29"/>
      <c r="E7" s="11"/>
      <c r="F7" s="15"/>
      <c r="G7" s="12"/>
      <c r="H7" s="11"/>
      <c r="I7" s="17"/>
      <c r="J7" s="11"/>
      <c r="K7" s="17"/>
      <c r="L7" s="16"/>
      <c r="M7" s="4"/>
      <c r="N7" s="4"/>
    </row>
    <row r="8" spans="1:14">
      <c r="A8" s="11"/>
      <c r="B8" s="29"/>
      <c r="C8" s="29"/>
      <c r="D8" s="29"/>
      <c r="E8" s="19"/>
      <c r="F8" s="15"/>
      <c r="G8" s="12"/>
      <c r="H8" s="11"/>
      <c r="I8" s="17"/>
      <c r="J8" s="11"/>
      <c r="K8" s="17"/>
      <c r="L8" s="16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9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</sheetData>
  <mergeCells count="2">
    <mergeCell ref="A2:I2"/>
    <mergeCell ref="A1:I1"/>
  </mergeCells>
  <hyperlinks>
    <hyperlink ref="K2" r:id="rId1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O2" sqref="O2"/>
    </sheetView>
  </sheetViews>
  <sheetFormatPr defaultRowHeight="15"/>
  <cols>
    <col min="1" max="1" width="3.28515625" style="3" customWidth="1"/>
    <col min="2" max="2" width="14.140625" style="3" customWidth="1"/>
    <col min="3" max="3" width="45.42578125" style="3" customWidth="1"/>
    <col min="4" max="4" width="0.7109375" style="3" customWidth="1"/>
    <col min="5" max="5" width="7.85546875" style="3" bestFit="1" customWidth="1"/>
    <col min="6" max="6" width="6" style="3" bestFit="1" customWidth="1"/>
    <col min="7" max="7" width="9" style="3" bestFit="1" customWidth="1"/>
    <col min="8" max="8" width="0.7109375" style="3" customWidth="1"/>
    <col min="9" max="9" width="7.85546875" style="3" bestFit="1" customWidth="1"/>
    <col min="10" max="10" width="6" style="3" bestFit="1" customWidth="1"/>
    <col min="11" max="11" width="9" style="3" bestFit="1" customWidth="1"/>
    <col min="12" max="12" width="0.7109375" style="3" customWidth="1"/>
    <col min="13" max="13" width="8.42578125" style="3" bestFit="1" customWidth="1"/>
    <col min="14" max="14" width="11.85546875" style="3" bestFit="1" customWidth="1"/>
    <col min="15" max="16384" width="9.140625" style="3"/>
  </cols>
  <sheetData>
    <row r="1" spans="1:16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4"/>
    </row>
    <row r="2" spans="1:16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7"/>
      <c r="M2" s="48"/>
      <c r="N2" s="4"/>
      <c r="O2" s="44" t="s">
        <v>40</v>
      </c>
      <c r="P2" s="4"/>
    </row>
    <row r="3" spans="1:16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4"/>
    </row>
    <row r="4" spans="1:16">
      <c r="A4" s="35"/>
      <c r="B4" s="9" t="s">
        <v>78</v>
      </c>
      <c r="C4" s="10" t="s">
        <v>100</v>
      </c>
      <c r="D4" s="35"/>
      <c r="F4" s="35"/>
      <c r="G4" s="35"/>
      <c r="H4" s="35"/>
      <c r="I4" s="35"/>
      <c r="J4" s="35"/>
      <c r="K4" s="35"/>
      <c r="L4" s="35"/>
      <c r="M4" s="35"/>
      <c r="N4" s="4"/>
      <c r="O4" s="4"/>
      <c r="P4" s="4"/>
    </row>
    <row r="5" spans="1:16">
      <c r="A5" s="35"/>
      <c r="B5" s="35"/>
      <c r="C5" s="35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4"/>
      <c r="O5" s="4"/>
      <c r="P5" s="4"/>
    </row>
    <row r="6" spans="1:16">
      <c r="A6" s="11">
        <v>1</v>
      </c>
      <c r="B6" s="35" t="s">
        <v>102</v>
      </c>
      <c r="C6" s="35"/>
      <c r="D6" s="27"/>
      <c r="E6" s="11">
        <v>28.15</v>
      </c>
      <c r="F6" s="15">
        <v>0.5</v>
      </c>
      <c r="G6" s="28">
        <f>SUM(E6:F6)</f>
        <v>28.65</v>
      </c>
      <c r="H6" s="46"/>
      <c r="I6" s="19">
        <v>28.475000000000001</v>
      </c>
      <c r="J6" s="15">
        <v>0.6</v>
      </c>
      <c r="K6" s="34">
        <f>SUM(I6:J6)</f>
        <v>29.075000000000003</v>
      </c>
      <c r="L6" s="46"/>
      <c r="M6" s="34">
        <f>SUM(K6,G6)</f>
        <v>57.725000000000001</v>
      </c>
      <c r="N6" s="16">
        <v>38617</v>
      </c>
      <c r="O6" s="4"/>
      <c r="P6" s="4"/>
    </row>
    <row r="7" spans="1:16">
      <c r="A7" s="11">
        <v>2</v>
      </c>
      <c r="B7" s="35" t="s">
        <v>103</v>
      </c>
      <c r="C7" s="35"/>
      <c r="D7" s="27"/>
      <c r="E7" s="11">
        <v>25.2</v>
      </c>
      <c r="F7" s="15">
        <v>0.6</v>
      </c>
      <c r="G7" s="28">
        <f>SUM(E7:F7)</f>
        <v>25.8</v>
      </c>
      <c r="H7" s="46"/>
      <c r="I7" s="11">
        <v>26.95</v>
      </c>
      <c r="J7" s="15">
        <v>0.2</v>
      </c>
      <c r="K7" s="34">
        <f>SUM(I7:J7)</f>
        <v>27.15</v>
      </c>
      <c r="L7" s="46"/>
      <c r="M7" s="34">
        <f>SUM(K7,G7)</f>
        <v>52.95</v>
      </c>
      <c r="N7" s="16">
        <v>2006</v>
      </c>
      <c r="O7" s="4"/>
      <c r="P7" s="4"/>
    </row>
    <row r="8" spans="1:16">
      <c r="A8" s="11"/>
      <c r="B8" s="35"/>
      <c r="C8" s="35"/>
      <c r="D8" s="35"/>
      <c r="E8" s="19"/>
      <c r="F8" s="15"/>
      <c r="G8" s="12"/>
      <c r="H8" s="11"/>
      <c r="I8" s="19"/>
      <c r="J8" s="15"/>
      <c r="K8" s="17"/>
      <c r="L8" s="11"/>
      <c r="M8" s="17"/>
      <c r="N8" s="16"/>
      <c r="O8" s="4"/>
      <c r="P8" s="4"/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9"/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</sheetData>
  <mergeCells count="3">
    <mergeCell ref="A1:K1"/>
    <mergeCell ref="A2:K2"/>
    <mergeCell ref="D5:M5"/>
  </mergeCells>
  <hyperlinks>
    <hyperlink ref="O2" r:id="rId1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7.57031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7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35"/>
      <c r="B4" s="9" t="s">
        <v>51</v>
      </c>
      <c r="C4" s="10" t="s">
        <v>100</v>
      </c>
      <c r="D4" s="35"/>
      <c r="F4" s="35"/>
      <c r="G4" s="35"/>
      <c r="H4" s="35"/>
      <c r="I4" s="35"/>
      <c r="J4" s="35"/>
      <c r="K4" s="35"/>
      <c r="L4" s="35"/>
      <c r="M4" s="35"/>
      <c r="N4" s="4"/>
      <c r="O4" s="4"/>
      <c r="P4" s="35"/>
      <c r="Q4" s="35"/>
      <c r="R4" s="6"/>
      <c r="S4" s="4"/>
    </row>
    <row r="5" spans="1:19">
      <c r="A5" s="35"/>
      <c r="B5" s="35"/>
      <c r="C5" s="35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36">
        <v>1</v>
      </c>
      <c r="B6" s="36" t="s">
        <v>105</v>
      </c>
      <c r="C6" s="36"/>
      <c r="D6" s="26"/>
      <c r="E6" s="18">
        <v>28.675000000000001</v>
      </c>
      <c r="F6" s="23">
        <v>0</v>
      </c>
      <c r="G6" s="25">
        <f>SUM(E6:F6)</f>
        <v>28.675000000000001</v>
      </c>
      <c r="H6" s="26"/>
      <c r="I6" s="18">
        <v>28.175000000000001</v>
      </c>
      <c r="J6" s="23">
        <v>0.2</v>
      </c>
      <c r="K6" s="25">
        <f>SUM(I6:J6)</f>
        <v>28.375</v>
      </c>
      <c r="L6" s="26"/>
      <c r="M6" s="25">
        <f>SUM(K6,G6)</f>
        <v>57.05</v>
      </c>
      <c r="N6" s="22">
        <v>38863</v>
      </c>
      <c r="O6" s="22"/>
      <c r="P6" s="13"/>
      <c r="Q6" s="35"/>
      <c r="R6" s="6"/>
      <c r="S6" s="4"/>
    </row>
    <row r="7" spans="1:19" ht="15.75">
      <c r="A7" s="36">
        <v>2</v>
      </c>
      <c r="B7" s="36" t="s">
        <v>106</v>
      </c>
      <c r="C7" s="36"/>
      <c r="D7" s="26"/>
      <c r="E7" s="18">
        <v>27.9</v>
      </c>
      <c r="F7" s="23">
        <v>0</v>
      </c>
      <c r="G7" s="25">
        <f>SUM(E7:F7)</f>
        <v>27.9</v>
      </c>
      <c r="H7" s="26"/>
      <c r="I7" s="18">
        <v>28.324999999999999</v>
      </c>
      <c r="J7" s="23">
        <v>0.2</v>
      </c>
      <c r="K7" s="25">
        <f>SUM(I7:J7)</f>
        <v>28.524999999999999</v>
      </c>
      <c r="L7" s="26"/>
      <c r="M7" s="25">
        <f t="shared" ref="M7:M14" si="0">SUM(K7,G7)</f>
        <v>56.424999999999997</v>
      </c>
      <c r="N7" s="22">
        <v>38875</v>
      </c>
      <c r="O7" s="22"/>
      <c r="P7" s="13"/>
      <c r="Q7" s="14"/>
      <c r="R7" s="6"/>
      <c r="S7" s="4"/>
    </row>
    <row r="8" spans="1:19">
      <c r="A8" s="36">
        <v>3</v>
      </c>
      <c r="B8" s="36" t="s">
        <v>107</v>
      </c>
      <c r="C8" s="36"/>
      <c r="D8" s="26"/>
      <c r="E8" s="18">
        <v>27.024999999999999</v>
      </c>
      <c r="F8" s="23">
        <v>0.2</v>
      </c>
      <c r="G8" s="25">
        <f>SUM(E8:F8)</f>
        <v>27.224999999999998</v>
      </c>
      <c r="H8" s="26"/>
      <c r="I8" s="18">
        <v>28.225000000000001</v>
      </c>
      <c r="J8" s="23">
        <v>0.4</v>
      </c>
      <c r="K8" s="25">
        <f>SUM(I8:J8)</f>
        <v>28.625</v>
      </c>
      <c r="L8" s="26"/>
      <c r="M8" s="25">
        <f t="shared" si="0"/>
        <v>55.849999999999994</v>
      </c>
      <c r="N8" s="22">
        <v>38830</v>
      </c>
      <c r="O8" s="22"/>
      <c r="P8" s="13"/>
      <c r="Q8" s="6"/>
      <c r="R8" s="6"/>
      <c r="S8" s="4"/>
    </row>
    <row r="9" spans="1:19">
      <c r="A9" s="36">
        <v>4</v>
      </c>
      <c r="B9" s="36" t="s">
        <v>109</v>
      </c>
      <c r="C9" s="36"/>
      <c r="D9" s="26"/>
      <c r="E9" s="18">
        <v>27.324999999999999</v>
      </c>
      <c r="F9" s="23">
        <v>0</v>
      </c>
      <c r="G9" s="25">
        <f t="shared" ref="G9:G14" si="1">SUM(E9:F9)</f>
        <v>27.324999999999999</v>
      </c>
      <c r="H9" s="26"/>
      <c r="I9" s="18">
        <v>28.225000000000001</v>
      </c>
      <c r="J9" s="23">
        <v>0.2</v>
      </c>
      <c r="K9" s="25">
        <f t="shared" ref="K9:K14" si="2">SUM(I9:J9)</f>
        <v>28.425000000000001</v>
      </c>
      <c r="L9" s="26"/>
      <c r="M9" s="25">
        <f t="shared" si="0"/>
        <v>55.75</v>
      </c>
      <c r="N9" s="22">
        <v>38727</v>
      </c>
      <c r="O9" s="22"/>
      <c r="P9" s="6"/>
      <c r="Q9" s="6"/>
      <c r="R9" s="6"/>
    </row>
    <row r="10" spans="1:19">
      <c r="A10" s="36">
        <v>5</v>
      </c>
      <c r="B10" s="36" t="s">
        <v>108</v>
      </c>
      <c r="C10" s="36"/>
      <c r="D10" s="26"/>
      <c r="E10" s="18">
        <v>28.475000000000001</v>
      </c>
      <c r="F10" s="23">
        <v>0</v>
      </c>
      <c r="G10" s="25">
        <f t="shared" si="1"/>
        <v>28.475000000000001</v>
      </c>
      <c r="H10" s="26"/>
      <c r="I10" s="18">
        <v>26.725000000000001</v>
      </c>
      <c r="J10" s="23">
        <v>0.2</v>
      </c>
      <c r="K10" s="25">
        <f t="shared" si="2"/>
        <v>26.925000000000001</v>
      </c>
      <c r="L10" s="26"/>
      <c r="M10" s="25">
        <f t="shared" si="0"/>
        <v>55.400000000000006</v>
      </c>
      <c r="N10" s="22">
        <v>38405</v>
      </c>
      <c r="O10" s="22"/>
      <c r="P10" s="6"/>
      <c r="Q10" s="6"/>
      <c r="R10" s="6"/>
    </row>
    <row r="11" spans="1:19">
      <c r="A11" s="36">
        <v>6</v>
      </c>
      <c r="B11" s="36" t="s">
        <v>110</v>
      </c>
      <c r="C11" s="36"/>
      <c r="D11" s="26"/>
      <c r="E11" s="18">
        <v>28.05</v>
      </c>
      <c r="F11" s="23">
        <v>0</v>
      </c>
      <c r="G11" s="25">
        <f t="shared" si="1"/>
        <v>28.05</v>
      </c>
      <c r="H11" s="26"/>
      <c r="I11" s="18">
        <v>27</v>
      </c>
      <c r="J11" s="23">
        <v>0.2</v>
      </c>
      <c r="K11" s="25">
        <f t="shared" si="2"/>
        <v>27.2</v>
      </c>
      <c r="L11" s="26"/>
      <c r="M11" s="25">
        <f t="shared" si="0"/>
        <v>55.25</v>
      </c>
      <c r="N11" s="22">
        <v>39069</v>
      </c>
      <c r="O11" s="22"/>
      <c r="P11" s="6"/>
      <c r="Q11" s="6"/>
      <c r="R11" s="6"/>
    </row>
    <row r="12" spans="1:19">
      <c r="A12" s="36">
        <v>7</v>
      </c>
      <c r="B12" s="36" t="s">
        <v>111</v>
      </c>
      <c r="C12" s="36"/>
      <c r="D12" s="26"/>
      <c r="E12" s="18">
        <v>26.85</v>
      </c>
      <c r="F12" s="23">
        <v>0.2</v>
      </c>
      <c r="G12" s="25">
        <f t="shared" si="1"/>
        <v>27.05</v>
      </c>
      <c r="H12" s="26"/>
      <c r="I12" s="18">
        <v>27.725000000000001</v>
      </c>
      <c r="J12" s="23">
        <v>0.4</v>
      </c>
      <c r="K12" s="25">
        <f t="shared" si="2"/>
        <v>28.125</v>
      </c>
      <c r="L12" s="26"/>
      <c r="M12" s="25">
        <f t="shared" si="0"/>
        <v>55.174999999999997</v>
      </c>
      <c r="N12" s="22">
        <v>38625</v>
      </c>
      <c r="O12" s="22"/>
      <c r="P12" s="6"/>
      <c r="Q12" s="6"/>
      <c r="R12" s="6"/>
    </row>
    <row r="13" spans="1:19">
      <c r="A13" s="36">
        <v>8</v>
      </c>
      <c r="B13" s="36" t="s">
        <v>112</v>
      </c>
      <c r="C13" s="36"/>
      <c r="D13" s="26"/>
      <c r="E13" s="18">
        <v>28.175000000000001</v>
      </c>
      <c r="F13" s="23">
        <v>0</v>
      </c>
      <c r="G13" s="25">
        <f t="shared" si="1"/>
        <v>28.175000000000001</v>
      </c>
      <c r="H13" s="26"/>
      <c r="I13" s="18">
        <v>26.75</v>
      </c>
      <c r="J13" s="23">
        <v>0</v>
      </c>
      <c r="K13" s="25">
        <f t="shared" si="2"/>
        <v>26.75</v>
      </c>
      <c r="L13" s="26"/>
      <c r="M13" s="25">
        <f t="shared" si="0"/>
        <v>54.924999999999997</v>
      </c>
      <c r="N13" s="22">
        <v>38496</v>
      </c>
      <c r="O13" s="22"/>
      <c r="P13" s="6"/>
      <c r="Q13" s="6"/>
      <c r="R13" s="6"/>
    </row>
    <row r="14" spans="1:19">
      <c r="A14" s="36">
        <v>9</v>
      </c>
      <c r="B14" s="36" t="s">
        <v>113</v>
      </c>
      <c r="C14" s="36"/>
      <c r="D14" s="26"/>
      <c r="E14" s="18">
        <v>27</v>
      </c>
      <c r="F14" s="23">
        <v>0</v>
      </c>
      <c r="G14" s="25">
        <f t="shared" si="1"/>
        <v>27</v>
      </c>
      <c r="H14" s="26"/>
      <c r="I14" s="18">
        <v>27.274999999999999</v>
      </c>
      <c r="J14" s="23">
        <v>0.2</v>
      </c>
      <c r="K14" s="25">
        <f t="shared" si="2"/>
        <v>27.474999999999998</v>
      </c>
      <c r="L14" s="26"/>
      <c r="M14" s="25">
        <f t="shared" si="0"/>
        <v>54.474999999999994</v>
      </c>
      <c r="N14" s="22">
        <v>39021</v>
      </c>
      <c r="O14" s="22"/>
      <c r="P14" s="21"/>
      <c r="Q14" s="21"/>
      <c r="R14" s="21"/>
    </row>
    <row r="15" spans="1:19">
      <c r="A15" s="36">
        <v>10</v>
      </c>
      <c r="B15" s="36" t="s">
        <v>114</v>
      </c>
      <c r="C15" s="36"/>
      <c r="D15" s="26"/>
      <c r="E15" s="18">
        <v>27.75</v>
      </c>
      <c r="F15" s="23">
        <v>0.2</v>
      </c>
      <c r="G15" s="25">
        <f>SUM(E15:F15)</f>
        <v>27.95</v>
      </c>
      <c r="H15" s="26"/>
      <c r="I15" s="18">
        <v>26.1</v>
      </c>
      <c r="J15" s="23">
        <v>0.4</v>
      </c>
      <c r="K15" s="25">
        <f>SUM(I15:J15)</f>
        <v>26.5</v>
      </c>
      <c r="L15" s="26"/>
      <c r="M15" s="25">
        <f t="shared" ref="M15:M21" si="3">SUM(K15,G15)</f>
        <v>54.45</v>
      </c>
      <c r="N15" s="22">
        <v>39090</v>
      </c>
      <c r="O15" s="20"/>
      <c r="P15" s="21"/>
      <c r="Q15" s="21"/>
      <c r="R15" s="21"/>
    </row>
    <row r="16" spans="1:19">
      <c r="A16" s="36">
        <v>11</v>
      </c>
      <c r="B16" s="36" t="s">
        <v>115</v>
      </c>
      <c r="C16" s="36"/>
      <c r="D16" s="26"/>
      <c r="E16" s="18">
        <v>27.45</v>
      </c>
      <c r="F16" s="23">
        <v>0</v>
      </c>
      <c r="G16" s="25">
        <f t="shared" ref="G16:G21" si="4">SUM(E16:F16)</f>
        <v>27.45</v>
      </c>
      <c r="H16" s="26"/>
      <c r="I16" s="18">
        <v>25.524999999999999</v>
      </c>
      <c r="J16" s="23">
        <v>0</v>
      </c>
      <c r="K16" s="25">
        <f t="shared" ref="K16:K21" si="5">SUM(I16:J16)</f>
        <v>25.524999999999999</v>
      </c>
      <c r="L16" s="26"/>
      <c r="M16" s="25">
        <f t="shared" si="3"/>
        <v>52.974999999999994</v>
      </c>
      <c r="N16" s="22">
        <v>38611</v>
      </c>
      <c r="O16" s="20"/>
      <c r="P16" s="21"/>
      <c r="Q16" s="21"/>
      <c r="R16" s="21"/>
    </row>
    <row r="17" spans="1:18">
      <c r="A17" s="36">
        <v>12</v>
      </c>
      <c r="B17" s="36" t="s">
        <v>116</v>
      </c>
      <c r="C17" s="36"/>
      <c r="D17" s="26"/>
      <c r="E17" s="18">
        <v>28.2</v>
      </c>
      <c r="F17" s="23">
        <v>0</v>
      </c>
      <c r="G17" s="25">
        <f t="shared" si="4"/>
        <v>28.2</v>
      </c>
      <c r="H17" s="26"/>
      <c r="I17" s="18">
        <v>20.100000000000001</v>
      </c>
      <c r="J17" s="23">
        <v>0</v>
      </c>
      <c r="K17" s="25">
        <f t="shared" si="5"/>
        <v>20.100000000000001</v>
      </c>
      <c r="L17" s="26"/>
      <c r="M17" s="25">
        <f t="shared" si="3"/>
        <v>48.3</v>
      </c>
      <c r="N17" s="22">
        <v>38971</v>
      </c>
      <c r="O17" s="20"/>
      <c r="P17" s="21"/>
      <c r="Q17" s="21"/>
      <c r="R17" s="21"/>
    </row>
    <row r="18" spans="1:18">
      <c r="A18" s="36">
        <v>13</v>
      </c>
      <c r="B18" s="36" t="s">
        <v>117</v>
      </c>
      <c r="C18" s="36"/>
      <c r="D18" s="26"/>
      <c r="E18" s="18">
        <v>19.05</v>
      </c>
      <c r="F18" s="23">
        <v>0</v>
      </c>
      <c r="G18" s="25">
        <f t="shared" si="4"/>
        <v>19.05</v>
      </c>
      <c r="H18" s="26"/>
      <c r="I18" s="18">
        <v>27.925000000000001</v>
      </c>
      <c r="J18" s="23">
        <v>0.4</v>
      </c>
      <c r="K18" s="25">
        <f t="shared" si="5"/>
        <v>28.324999999999999</v>
      </c>
      <c r="L18" s="26"/>
      <c r="M18" s="25">
        <f t="shared" si="3"/>
        <v>47.375</v>
      </c>
      <c r="N18" s="22">
        <v>38999</v>
      </c>
      <c r="O18" s="20"/>
      <c r="P18" s="21"/>
      <c r="Q18" s="21"/>
      <c r="R18" s="21"/>
    </row>
    <row r="19" spans="1:18">
      <c r="A19" s="36">
        <v>14</v>
      </c>
      <c r="B19" s="36" t="s">
        <v>118</v>
      </c>
      <c r="C19" s="36"/>
      <c r="D19" s="26"/>
      <c r="E19" s="18">
        <v>27.3</v>
      </c>
      <c r="F19" s="23">
        <v>0</v>
      </c>
      <c r="G19" s="25">
        <f t="shared" si="4"/>
        <v>27.3</v>
      </c>
      <c r="H19" s="26"/>
      <c r="I19" s="18">
        <v>18.55</v>
      </c>
      <c r="J19" s="23">
        <v>0</v>
      </c>
      <c r="K19" s="25">
        <f t="shared" si="5"/>
        <v>18.55</v>
      </c>
      <c r="L19" s="26"/>
      <c r="M19" s="25">
        <f t="shared" si="3"/>
        <v>45.85</v>
      </c>
      <c r="N19" s="22">
        <v>38999</v>
      </c>
      <c r="O19" s="20"/>
      <c r="P19" s="21"/>
      <c r="Q19" s="21"/>
      <c r="R19" s="21"/>
    </row>
    <row r="20" spans="1:18">
      <c r="A20" s="36">
        <v>15</v>
      </c>
      <c r="B20" s="36" t="s">
        <v>119</v>
      </c>
      <c r="C20" s="36"/>
      <c r="D20" s="26"/>
      <c r="E20" s="18">
        <v>26.4</v>
      </c>
      <c r="F20" s="23">
        <v>0.2</v>
      </c>
      <c r="G20" s="25">
        <f t="shared" si="4"/>
        <v>26.599999999999998</v>
      </c>
      <c r="H20" s="26"/>
      <c r="I20" s="18">
        <v>19.2</v>
      </c>
      <c r="J20" s="23">
        <v>0</v>
      </c>
      <c r="K20" s="25">
        <f t="shared" si="5"/>
        <v>19.2</v>
      </c>
      <c r="L20" s="26"/>
      <c r="M20" s="25">
        <f t="shared" si="3"/>
        <v>45.8</v>
      </c>
      <c r="N20" s="22">
        <v>38918</v>
      </c>
      <c r="O20" s="20"/>
      <c r="P20" s="21"/>
      <c r="Q20" s="21"/>
      <c r="R20" s="21"/>
    </row>
    <row r="21" spans="1:18">
      <c r="A21" s="36">
        <v>16</v>
      </c>
      <c r="B21" s="36" t="s">
        <v>120</v>
      </c>
      <c r="C21" s="36"/>
      <c r="D21" s="26"/>
      <c r="E21" s="18">
        <v>26.7</v>
      </c>
      <c r="F21" s="23">
        <v>0</v>
      </c>
      <c r="G21" s="25">
        <f t="shared" si="4"/>
        <v>26.7</v>
      </c>
      <c r="H21" s="26"/>
      <c r="I21" s="18">
        <v>0</v>
      </c>
      <c r="J21" s="23">
        <v>0</v>
      </c>
      <c r="K21" s="25">
        <f t="shared" si="5"/>
        <v>0</v>
      </c>
      <c r="L21" s="26"/>
      <c r="M21" s="25">
        <f t="shared" si="3"/>
        <v>26.7</v>
      </c>
      <c r="N21" s="22">
        <v>2006</v>
      </c>
    </row>
    <row r="22" spans="1:18">
      <c r="A22" s="36">
        <v>17</v>
      </c>
      <c r="B22" s="36" t="s">
        <v>121</v>
      </c>
      <c r="C22" s="36"/>
      <c r="D22" s="26"/>
      <c r="E22" s="18">
        <v>0</v>
      </c>
      <c r="F22" s="23">
        <v>0</v>
      </c>
      <c r="G22" s="25">
        <f t="shared" ref="G22" si="6">SUM(E22:F22)</f>
        <v>0</v>
      </c>
      <c r="H22" s="26"/>
      <c r="I22" s="18">
        <v>25.524999999999999</v>
      </c>
      <c r="J22" s="23">
        <v>0.4</v>
      </c>
      <c r="K22" s="25">
        <f t="shared" ref="K22" si="7">SUM(I22:J22)</f>
        <v>25.924999999999997</v>
      </c>
      <c r="L22" s="26"/>
      <c r="M22" s="25">
        <f t="shared" ref="M22" si="8">SUM(K22,G22)</f>
        <v>25.924999999999997</v>
      </c>
      <c r="N22" s="22">
        <v>38887</v>
      </c>
    </row>
    <row r="23" spans="1:18">
      <c r="A23" s="11"/>
      <c r="B23" s="8"/>
      <c r="C23" s="8"/>
      <c r="D23" s="8"/>
      <c r="E23" s="19"/>
      <c r="F23" s="15"/>
      <c r="G23" s="17"/>
      <c r="H23" s="8"/>
      <c r="J23" s="8"/>
      <c r="K23" s="16"/>
    </row>
    <row r="24" spans="1:18">
      <c r="A24" s="11"/>
      <c r="B24" s="8"/>
      <c r="C24" s="8"/>
      <c r="D24" s="8"/>
      <c r="E24" s="19"/>
      <c r="F24" s="15"/>
      <c r="G24" s="17"/>
      <c r="H24" s="8"/>
      <c r="J24" s="8"/>
      <c r="K24" s="16"/>
    </row>
  </sheetData>
  <mergeCells count="3">
    <mergeCell ref="D5:Q5"/>
    <mergeCell ref="A1:K1"/>
    <mergeCell ref="A2:K2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K2" sqref="K2"/>
    </sheetView>
  </sheetViews>
  <sheetFormatPr defaultRowHeight="15"/>
  <cols>
    <col min="1" max="1" width="3.28515625" style="3" customWidth="1"/>
    <col min="2" max="2" width="17.5703125" style="3" customWidth="1"/>
    <col min="3" max="3" width="6" style="3" customWidth="1"/>
    <col min="4" max="4" width="0.85546875" style="3" customWidth="1"/>
    <col min="5" max="5" width="9.42578125" style="3" customWidth="1"/>
    <col min="6" max="6" width="0.85546875" style="3" customWidth="1"/>
    <col min="7" max="7" width="9.42578125" style="3" customWidth="1"/>
    <col min="8" max="8" width="0.85546875" style="3" customWidth="1"/>
    <col min="9" max="9" width="9.42578125" style="3" customWidth="1"/>
    <col min="10" max="10" width="6" style="3" bestFit="1" customWidth="1"/>
    <col min="11" max="11" width="11.85546875" style="3" bestFit="1" customWidth="1"/>
    <col min="12" max="12" width="8" style="3" bestFit="1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7"/>
      <c r="K1" s="7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5"/>
      <c r="K2" s="44" t="s">
        <v>40</v>
      </c>
      <c r="M2" s="48"/>
      <c r="N2" s="4"/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35"/>
      <c r="B4" s="9" t="s">
        <v>51</v>
      </c>
      <c r="C4" s="10" t="s">
        <v>98</v>
      </c>
      <c r="D4" s="35"/>
      <c r="F4" s="35"/>
      <c r="G4" s="35"/>
      <c r="H4" s="35"/>
      <c r="I4" s="35"/>
      <c r="J4" s="35"/>
      <c r="K4" s="35"/>
      <c r="L4" s="35"/>
      <c r="M4" s="35"/>
      <c r="N4" s="4"/>
      <c r="O4" s="4"/>
      <c r="P4" s="35"/>
      <c r="Q4" s="35"/>
      <c r="R4" s="6"/>
      <c r="S4" s="4"/>
    </row>
    <row r="5" spans="1:19">
      <c r="A5" s="35"/>
      <c r="B5" s="35"/>
      <c r="C5" s="35"/>
      <c r="D5" s="35"/>
      <c r="E5" s="35" t="s">
        <v>31</v>
      </c>
      <c r="F5" s="35"/>
      <c r="G5" s="35" t="s">
        <v>31</v>
      </c>
      <c r="H5" s="35"/>
      <c r="I5" s="10" t="s">
        <v>31</v>
      </c>
      <c r="J5" s="35"/>
      <c r="K5" s="35"/>
      <c r="L5" s="35"/>
      <c r="M5" s="35"/>
      <c r="N5" s="35"/>
      <c r="O5" s="35"/>
      <c r="P5" s="35"/>
      <c r="Q5" s="35"/>
      <c r="R5" s="6"/>
      <c r="S5" s="4"/>
    </row>
    <row r="6" spans="1:19">
      <c r="A6" s="36">
        <v>1</v>
      </c>
      <c r="B6" s="36" t="s">
        <v>123</v>
      </c>
      <c r="C6" s="36"/>
      <c r="D6" s="26"/>
      <c r="E6" s="19">
        <v>83.9</v>
      </c>
      <c r="F6" s="46"/>
      <c r="G6" s="19">
        <v>85.575000000000003</v>
      </c>
      <c r="H6" s="46"/>
      <c r="I6" s="34">
        <f>SUM(E6+G6)</f>
        <v>169.47500000000002</v>
      </c>
      <c r="J6" s="13"/>
      <c r="K6" s="13"/>
      <c r="L6" s="13"/>
      <c r="M6" s="13"/>
      <c r="N6" s="13"/>
      <c r="O6" s="22"/>
      <c r="P6" s="13"/>
      <c r="Q6" s="35"/>
      <c r="R6" s="6"/>
      <c r="S6" s="4"/>
    </row>
    <row r="7" spans="1:19" ht="15.75">
      <c r="A7" s="36">
        <v>2</v>
      </c>
      <c r="B7" s="36" t="s">
        <v>124</v>
      </c>
      <c r="C7" s="36"/>
      <c r="D7" s="26"/>
      <c r="E7" s="19">
        <v>81.599999999999994</v>
      </c>
      <c r="F7" s="46"/>
      <c r="G7" s="19">
        <v>82.95</v>
      </c>
      <c r="H7" s="46"/>
      <c r="I7" s="34">
        <f t="shared" ref="I7:I10" si="0">SUM(E7+G7)</f>
        <v>164.55</v>
      </c>
      <c r="J7" s="13"/>
      <c r="K7" s="13"/>
      <c r="L7" s="13"/>
      <c r="M7" s="13"/>
      <c r="N7" s="13"/>
      <c r="O7" s="22"/>
      <c r="P7" s="13"/>
      <c r="Q7" s="14"/>
      <c r="R7" s="6"/>
      <c r="S7" s="4"/>
    </row>
    <row r="8" spans="1:19">
      <c r="A8" s="36">
        <v>3</v>
      </c>
      <c r="B8" s="36" t="s">
        <v>33</v>
      </c>
      <c r="C8" s="36"/>
      <c r="D8" s="26"/>
      <c r="E8" s="19">
        <v>84.1</v>
      </c>
      <c r="F8" s="46"/>
      <c r="G8" s="19">
        <v>79.2</v>
      </c>
      <c r="H8" s="46"/>
      <c r="I8" s="34">
        <f t="shared" si="0"/>
        <v>163.30000000000001</v>
      </c>
      <c r="J8" s="13"/>
      <c r="K8" s="13"/>
      <c r="L8" s="13"/>
      <c r="M8" s="13"/>
      <c r="N8" s="13"/>
      <c r="O8" s="22"/>
      <c r="P8" s="13"/>
      <c r="Q8" s="6"/>
      <c r="R8" s="6"/>
      <c r="S8" s="4"/>
    </row>
    <row r="9" spans="1:19">
      <c r="A9" s="36">
        <v>4</v>
      </c>
      <c r="B9" s="36" t="s">
        <v>99</v>
      </c>
      <c r="C9" s="36"/>
      <c r="D9" s="26"/>
      <c r="E9" s="19">
        <v>82.95</v>
      </c>
      <c r="F9" s="46"/>
      <c r="G9" s="19">
        <v>47.3</v>
      </c>
      <c r="H9" s="46"/>
      <c r="I9" s="34">
        <f t="shared" si="0"/>
        <v>130.25</v>
      </c>
      <c r="J9" s="6"/>
      <c r="K9" s="6"/>
      <c r="L9" s="6"/>
      <c r="M9" s="6"/>
      <c r="N9" s="6"/>
      <c r="O9" s="22"/>
      <c r="P9" s="6"/>
      <c r="Q9" s="6"/>
      <c r="R9" s="6"/>
    </row>
    <row r="10" spans="1:19">
      <c r="A10" s="36">
        <v>5</v>
      </c>
      <c r="B10" s="36" t="s">
        <v>125</v>
      </c>
      <c r="C10" s="36"/>
      <c r="D10" s="26"/>
      <c r="E10" s="19">
        <v>54.3</v>
      </c>
      <c r="F10" s="46"/>
      <c r="G10" s="19">
        <v>71.95</v>
      </c>
      <c r="H10" s="46"/>
      <c r="I10" s="34">
        <f t="shared" si="0"/>
        <v>126.25</v>
      </c>
      <c r="J10" s="6"/>
      <c r="K10" s="6"/>
      <c r="L10" s="6"/>
      <c r="M10" s="6"/>
      <c r="N10" s="6"/>
      <c r="O10" s="22"/>
      <c r="P10" s="6"/>
      <c r="Q10" s="6"/>
      <c r="R10" s="6"/>
    </row>
    <row r="11" spans="1:19">
      <c r="A11" s="36"/>
      <c r="B11" s="36"/>
      <c r="C11" s="36"/>
      <c r="D11" s="36"/>
      <c r="E11" s="18"/>
      <c r="F11" s="23"/>
      <c r="G11" s="24"/>
      <c r="H11" s="36"/>
      <c r="I11" s="18"/>
      <c r="J11" s="23"/>
      <c r="K11" s="24"/>
      <c r="L11" s="36"/>
      <c r="M11" s="24"/>
      <c r="N11" s="22"/>
      <c r="O11" s="22"/>
      <c r="P11" s="6"/>
      <c r="Q11" s="6"/>
      <c r="R11" s="6"/>
    </row>
    <row r="12" spans="1:19">
      <c r="A12" s="36"/>
      <c r="B12" s="36"/>
      <c r="C12" s="36"/>
      <c r="D12" s="36"/>
      <c r="E12" s="18"/>
      <c r="F12" s="23"/>
      <c r="G12" s="24"/>
      <c r="H12" s="36"/>
      <c r="I12" s="18"/>
      <c r="J12" s="23"/>
      <c r="K12" s="24"/>
      <c r="L12" s="36"/>
      <c r="M12" s="24"/>
      <c r="N12" s="22"/>
      <c r="O12" s="22"/>
      <c r="P12" s="6"/>
      <c r="Q12" s="6"/>
      <c r="R12" s="6"/>
    </row>
    <row r="13" spans="1:19">
      <c r="A13" s="36"/>
      <c r="B13" s="36"/>
      <c r="C13" s="36"/>
      <c r="D13" s="36"/>
      <c r="E13" s="18"/>
      <c r="F13" s="23"/>
      <c r="G13" s="53"/>
      <c r="H13" s="36"/>
      <c r="I13" s="18"/>
      <c r="J13" s="23"/>
      <c r="K13" s="24"/>
      <c r="L13" s="36"/>
      <c r="M13" s="24"/>
      <c r="N13" s="22"/>
      <c r="O13" s="22"/>
      <c r="P13" s="6"/>
      <c r="Q13" s="6"/>
      <c r="R13" s="6"/>
    </row>
    <row r="14" spans="1:19">
      <c r="A14" s="36"/>
      <c r="B14" s="36"/>
      <c r="C14" s="36"/>
      <c r="D14" s="36"/>
      <c r="E14" s="18"/>
      <c r="F14" s="23"/>
      <c r="G14" s="24"/>
      <c r="H14" s="36"/>
      <c r="I14" s="18"/>
      <c r="J14" s="23"/>
      <c r="K14" s="24"/>
      <c r="L14" s="36"/>
      <c r="M14" s="24"/>
      <c r="N14" s="22"/>
      <c r="O14" s="22"/>
      <c r="P14" s="21"/>
      <c r="Q14" s="21"/>
      <c r="R14" s="21"/>
    </row>
    <row r="15" spans="1:19">
      <c r="A15" s="36"/>
      <c r="B15" s="36"/>
      <c r="C15" s="36"/>
      <c r="D15" s="36"/>
      <c r="E15" s="18"/>
      <c r="F15" s="23"/>
      <c r="G15" s="24"/>
      <c r="H15" s="36"/>
      <c r="I15" s="18"/>
      <c r="J15" s="23"/>
      <c r="K15" s="24"/>
      <c r="L15" s="36"/>
      <c r="M15" s="24"/>
      <c r="N15" s="22"/>
      <c r="O15" s="20"/>
      <c r="P15" s="21"/>
      <c r="Q15" s="21"/>
      <c r="R15" s="21"/>
    </row>
    <row r="16" spans="1:19">
      <c r="A16" s="36"/>
      <c r="B16" s="36"/>
      <c r="C16" s="36"/>
      <c r="D16" s="36"/>
      <c r="E16" s="18"/>
      <c r="F16" s="23"/>
      <c r="G16" s="24"/>
      <c r="H16" s="36"/>
      <c r="I16" s="18"/>
      <c r="J16" s="23"/>
      <c r="K16" s="24"/>
      <c r="L16" s="36"/>
      <c r="M16" s="24"/>
      <c r="N16" s="22"/>
      <c r="O16" s="20"/>
      <c r="P16" s="21"/>
      <c r="Q16" s="21"/>
      <c r="R16" s="21"/>
    </row>
    <row r="17" spans="1:18">
      <c r="A17" s="36"/>
      <c r="B17" s="36"/>
      <c r="C17" s="36"/>
      <c r="D17" s="36"/>
      <c r="E17" s="18"/>
      <c r="F17" s="23"/>
      <c r="G17" s="24"/>
      <c r="H17" s="36"/>
      <c r="I17" s="18"/>
      <c r="J17" s="23"/>
      <c r="K17" s="24"/>
      <c r="L17" s="36"/>
      <c r="M17" s="24"/>
      <c r="N17" s="22"/>
      <c r="O17" s="20"/>
      <c r="P17" s="21"/>
      <c r="Q17" s="21"/>
      <c r="R17" s="21"/>
    </row>
    <row r="18" spans="1:18">
      <c r="A18" s="36"/>
      <c r="B18" s="36"/>
      <c r="C18" s="36"/>
      <c r="D18" s="36"/>
      <c r="E18" s="18"/>
      <c r="F18" s="23"/>
      <c r="G18" s="24"/>
      <c r="H18" s="36"/>
      <c r="I18" s="18"/>
      <c r="J18" s="23"/>
      <c r="K18" s="24"/>
      <c r="L18" s="36"/>
      <c r="M18" s="24"/>
      <c r="N18" s="22"/>
      <c r="O18" s="20"/>
      <c r="P18" s="21"/>
      <c r="Q18" s="21"/>
      <c r="R18" s="21"/>
    </row>
    <row r="19" spans="1:18">
      <c r="A19" s="36"/>
      <c r="B19" s="36"/>
      <c r="C19" s="36"/>
      <c r="D19" s="36"/>
      <c r="E19" s="18"/>
      <c r="F19" s="23"/>
      <c r="G19" s="24"/>
      <c r="H19" s="36"/>
      <c r="I19" s="18"/>
      <c r="J19" s="23"/>
      <c r="K19" s="24"/>
      <c r="L19" s="36"/>
      <c r="M19" s="24"/>
      <c r="N19" s="22"/>
      <c r="O19" s="20"/>
      <c r="P19" s="21"/>
      <c r="Q19" s="21"/>
      <c r="R19" s="21"/>
    </row>
    <row r="20" spans="1:18">
      <c r="A20" s="36"/>
      <c r="B20" s="36"/>
      <c r="C20" s="36"/>
      <c r="D20" s="36"/>
      <c r="E20" s="18"/>
      <c r="F20" s="23"/>
      <c r="G20" s="24"/>
      <c r="H20" s="36"/>
      <c r="I20" s="18"/>
      <c r="J20" s="23"/>
      <c r="K20" s="24"/>
      <c r="L20" s="36"/>
      <c r="M20" s="24"/>
      <c r="N20" s="22"/>
      <c r="O20" s="20"/>
      <c r="P20" s="21"/>
      <c r="Q20" s="21"/>
      <c r="R20" s="21"/>
    </row>
    <row r="21" spans="1:18">
      <c r="A21" s="36"/>
      <c r="B21" s="36"/>
      <c r="C21" s="36"/>
      <c r="D21" s="36"/>
      <c r="E21" s="18"/>
      <c r="F21" s="23"/>
      <c r="G21" s="24"/>
      <c r="H21" s="36"/>
      <c r="I21" s="18"/>
      <c r="J21" s="23"/>
      <c r="K21" s="24"/>
      <c r="L21" s="36"/>
      <c r="M21" s="24"/>
      <c r="N21" s="22"/>
    </row>
    <row r="22" spans="1:18">
      <c r="A22" s="36"/>
      <c r="B22" s="36"/>
      <c r="C22" s="36"/>
      <c r="D22" s="36"/>
      <c r="E22" s="18"/>
      <c r="F22" s="23"/>
      <c r="G22" s="24"/>
      <c r="H22" s="36"/>
      <c r="I22" s="18"/>
      <c r="J22" s="23"/>
      <c r="K22" s="24"/>
      <c r="L22" s="36"/>
      <c r="M22" s="24"/>
      <c r="N22" s="22"/>
    </row>
    <row r="23" spans="1:18">
      <c r="A23" s="11"/>
      <c r="B23" s="35"/>
      <c r="C23" s="35"/>
      <c r="D23" s="35"/>
      <c r="E23" s="19"/>
      <c r="F23" s="15"/>
      <c r="G23" s="17"/>
      <c r="H23" s="35"/>
      <c r="J23" s="35"/>
      <c r="K23" s="16"/>
    </row>
    <row r="24" spans="1:18">
      <c r="A24" s="11"/>
      <c r="B24" s="35"/>
      <c r="C24" s="35"/>
      <c r="D24" s="35"/>
      <c r="E24" s="19"/>
      <c r="F24" s="15"/>
      <c r="G24" s="17"/>
      <c r="H24" s="35"/>
      <c r="J24" s="35"/>
      <c r="K24" s="16"/>
    </row>
  </sheetData>
  <mergeCells count="2">
    <mergeCell ref="A2:I2"/>
    <mergeCell ref="A1:I1"/>
  </mergeCells>
  <hyperlinks>
    <hyperlink ref="P2" r:id="rId1" location="'ESTADUAL TRI e TRS'!A1" display="VOLTAR"/>
    <hyperlink ref="K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7.5703125" style="3" customWidth="1"/>
    <col min="3" max="3" width="33.7109375" style="3" customWidth="1"/>
    <col min="4" max="4" width="1" style="3" customWidth="1"/>
    <col min="5" max="5" width="7.5703125" style="3" customWidth="1"/>
    <col min="6" max="6" width="6" style="3" bestFit="1" customWidth="1"/>
    <col min="7" max="7" width="9" style="3" bestFit="1" customWidth="1"/>
    <col min="8" max="8" width="1" style="3" customWidth="1"/>
    <col min="9" max="9" width="7.42578125" style="3" bestFit="1" customWidth="1"/>
    <col min="10" max="10" width="6" style="3" bestFit="1" customWidth="1"/>
    <col min="11" max="11" width="11.85546875" style="3" bestFit="1" customWidth="1"/>
    <col min="12" max="12" width="1" style="3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47"/>
      <c r="M2" s="48"/>
      <c r="N2" s="4"/>
      <c r="O2" s="44" t="s">
        <v>40</v>
      </c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35"/>
      <c r="B4" s="9" t="s">
        <v>63</v>
      </c>
      <c r="C4" s="10" t="s">
        <v>100</v>
      </c>
      <c r="D4" s="35"/>
      <c r="F4" s="35"/>
      <c r="G4" s="35"/>
      <c r="H4" s="35"/>
      <c r="I4" s="35"/>
      <c r="J4" s="35"/>
      <c r="K4" s="35"/>
      <c r="L4" s="35"/>
      <c r="M4" s="35"/>
      <c r="N4" s="4"/>
      <c r="O4" s="4"/>
      <c r="P4" s="35"/>
      <c r="Q4" s="35"/>
      <c r="R4" s="6"/>
      <c r="S4" s="4"/>
    </row>
    <row r="5" spans="1:19">
      <c r="A5" s="35"/>
      <c r="B5" s="54"/>
      <c r="C5" s="35"/>
      <c r="D5" s="87" t="s">
        <v>32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6"/>
      <c r="S5" s="4"/>
    </row>
    <row r="6" spans="1:19">
      <c r="A6" s="36">
        <v>1</v>
      </c>
      <c r="B6" s="36" t="s">
        <v>127</v>
      </c>
      <c r="C6" s="36"/>
      <c r="D6" s="26"/>
      <c r="E6" s="18">
        <v>28.074999999999999</v>
      </c>
      <c r="F6" s="23">
        <v>0.7</v>
      </c>
      <c r="G6" s="25">
        <f>SUM(E6:F6)</f>
        <v>28.774999999999999</v>
      </c>
      <c r="H6" s="26"/>
      <c r="I6" s="18">
        <v>28.05</v>
      </c>
      <c r="J6" s="23">
        <v>0.6</v>
      </c>
      <c r="K6" s="25">
        <f>SUM(I6:J6)</f>
        <v>28.650000000000002</v>
      </c>
      <c r="L6" s="26"/>
      <c r="M6" s="25">
        <f>SUM(K6,G6)</f>
        <v>57.424999999999997</v>
      </c>
      <c r="N6" s="22">
        <v>38127</v>
      </c>
      <c r="O6" s="22"/>
      <c r="P6" s="13"/>
      <c r="Q6" s="35"/>
      <c r="R6" s="6"/>
      <c r="S6" s="4"/>
    </row>
    <row r="7" spans="1:19" ht="15.75">
      <c r="A7" s="36">
        <v>2</v>
      </c>
      <c r="B7" s="36" t="s">
        <v>128</v>
      </c>
      <c r="C7" s="36"/>
      <c r="D7" s="26"/>
      <c r="E7" s="18">
        <v>27.95</v>
      </c>
      <c r="F7" s="23">
        <v>0.7</v>
      </c>
      <c r="G7" s="25">
        <f>SUM(E7:F7)</f>
        <v>28.65</v>
      </c>
      <c r="H7" s="26"/>
      <c r="I7" s="18">
        <v>27.725000000000001</v>
      </c>
      <c r="J7" s="23">
        <v>0.9</v>
      </c>
      <c r="K7" s="25">
        <f>SUM(I7:J7)</f>
        <v>28.625</v>
      </c>
      <c r="L7" s="26"/>
      <c r="M7" s="25">
        <f t="shared" ref="M7:M14" si="0">SUM(K7,G7)</f>
        <v>57.274999999999999</v>
      </c>
      <c r="N7" s="22">
        <v>38091</v>
      </c>
      <c r="O7" s="22"/>
      <c r="P7" s="13"/>
      <c r="Q7" s="14"/>
      <c r="R7" s="6"/>
      <c r="S7" s="4"/>
    </row>
    <row r="8" spans="1:19">
      <c r="A8" s="36">
        <v>3</v>
      </c>
      <c r="B8" s="36" t="s">
        <v>129</v>
      </c>
      <c r="C8" s="36"/>
      <c r="D8" s="26"/>
      <c r="E8" s="18">
        <v>27.175000000000001</v>
      </c>
      <c r="F8" s="23">
        <v>0.4</v>
      </c>
      <c r="G8" s="25">
        <f>SUM(E8:F8)</f>
        <v>27.574999999999999</v>
      </c>
      <c r="H8" s="26"/>
      <c r="I8" s="18">
        <v>27.175000000000001</v>
      </c>
      <c r="J8" s="23">
        <v>0.6</v>
      </c>
      <c r="K8" s="25">
        <f>SUM(I8:J8)</f>
        <v>27.775000000000002</v>
      </c>
      <c r="L8" s="26"/>
      <c r="M8" s="25">
        <f t="shared" si="0"/>
        <v>55.35</v>
      </c>
      <c r="N8" s="22">
        <v>38142</v>
      </c>
      <c r="O8" s="22"/>
      <c r="P8" s="13"/>
      <c r="Q8" s="6"/>
      <c r="R8" s="6"/>
      <c r="S8" s="4"/>
    </row>
    <row r="9" spans="1:19">
      <c r="A9" s="36">
        <v>4</v>
      </c>
      <c r="B9" s="36" t="s">
        <v>130</v>
      </c>
      <c r="C9" s="36"/>
      <c r="D9" s="26"/>
      <c r="E9" s="18">
        <v>27.324999999999999</v>
      </c>
      <c r="F9" s="23">
        <v>0.7</v>
      </c>
      <c r="G9" s="25">
        <f t="shared" ref="G9:G14" si="1">SUM(E9:F9)</f>
        <v>28.024999999999999</v>
      </c>
      <c r="H9" s="26"/>
      <c r="I9" s="18">
        <v>27.475000000000001</v>
      </c>
      <c r="J9" s="23">
        <v>0.5</v>
      </c>
      <c r="K9" s="25">
        <f t="shared" ref="K9:K14" si="2">SUM(I9:J9)</f>
        <v>27.975000000000001</v>
      </c>
      <c r="L9" s="26"/>
      <c r="M9" s="25">
        <f t="shared" si="0"/>
        <v>56</v>
      </c>
      <c r="N9" s="22">
        <v>38104</v>
      </c>
      <c r="O9" s="22"/>
      <c r="P9" s="6"/>
      <c r="Q9" s="6"/>
      <c r="R9" s="6"/>
    </row>
    <row r="10" spans="1:19">
      <c r="A10" s="36">
        <v>5</v>
      </c>
      <c r="B10" s="36" t="s">
        <v>131</v>
      </c>
      <c r="C10" s="36"/>
      <c r="D10" s="26"/>
      <c r="E10" s="18">
        <v>26.574999999999999</v>
      </c>
      <c r="F10" s="23">
        <v>0.5</v>
      </c>
      <c r="G10" s="25">
        <f t="shared" si="1"/>
        <v>27.074999999999999</v>
      </c>
      <c r="H10" s="26"/>
      <c r="I10" s="18">
        <v>28.074999999999999</v>
      </c>
      <c r="J10" s="23">
        <v>0.6</v>
      </c>
      <c r="K10" s="25">
        <f t="shared" si="2"/>
        <v>28.675000000000001</v>
      </c>
      <c r="L10" s="26"/>
      <c r="M10" s="25">
        <f t="shared" si="0"/>
        <v>55.75</v>
      </c>
      <c r="N10" s="22">
        <v>37947</v>
      </c>
      <c r="O10" s="22"/>
      <c r="P10" s="6"/>
      <c r="Q10" s="6"/>
      <c r="R10" s="6"/>
    </row>
    <row r="11" spans="1:19">
      <c r="A11" s="36">
        <v>6</v>
      </c>
      <c r="B11" s="36" t="s">
        <v>132</v>
      </c>
      <c r="C11" s="36"/>
      <c r="D11" s="26"/>
      <c r="E11" s="18">
        <v>27.55</v>
      </c>
      <c r="F11" s="23">
        <v>0.2</v>
      </c>
      <c r="G11" s="25">
        <f t="shared" si="1"/>
        <v>27.75</v>
      </c>
      <c r="H11" s="26"/>
      <c r="I11" s="18">
        <v>27.6</v>
      </c>
      <c r="J11" s="23">
        <v>0.4</v>
      </c>
      <c r="K11" s="25">
        <f t="shared" si="2"/>
        <v>28</v>
      </c>
      <c r="L11" s="26"/>
      <c r="M11" s="25">
        <f t="shared" si="0"/>
        <v>55.75</v>
      </c>
      <c r="N11" s="22">
        <v>37762</v>
      </c>
      <c r="O11" s="22"/>
      <c r="P11" s="6"/>
      <c r="Q11" s="6"/>
      <c r="R11" s="6"/>
    </row>
    <row r="12" spans="1:19">
      <c r="A12" s="36">
        <v>7</v>
      </c>
      <c r="B12" s="36" t="s">
        <v>133</v>
      </c>
      <c r="C12" s="36"/>
      <c r="D12" s="26"/>
      <c r="E12" s="18">
        <v>26.225000000000001</v>
      </c>
      <c r="F12" s="23">
        <v>0.2</v>
      </c>
      <c r="G12" s="25">
        <f t="shared" si="1"/>
        <v>26.425000000000001</v>
      </c>
      <c r="H12" s="26"/>
      <c r="I12" s="18">
        <v>27.625</v>
      </c>
      <c r="J12" s="23">
        <v>0.4</v>
      </c>
      <c r="K12" s="25">
        <f t="shared" si="2"/>
        <v>28.024999999999999</v>
      </c>
      <c r="L12" s="26"/>
      <c r="M12" s="25">
        <f t="shared" si="0"/>
        <v>54.45</v>
      </c>
      <c r="N12" s="22">
        <v>38184</v>
      </c>
      <c r="O12" s="22"/>
      <c r="P12" s="6"/>
      <c r="Q12" s="6"/>
      <c r="R12" s="6"/>
    </row>
    <row r="13" spans="1:19">
      <c r="A13" s="36">
        <v>8</v>
      </c>
      <c r="B13" s="36" t="s">
        <v>134</v>
      </c>
      <c r="C13" s="36"/>
      <c r="D13" s="26"/>
      <c r="E13" s="18">
        <v>26.975000000000001</v>
      </c>
      <c r="F13" s="23">
        <v>0.2</v>
      </c>
      <c r="G13" s="25">
        <f t="shared" si="1"/>
        <v>27.175000000000001</v>
      </c>
      <c r="H13" s="26"/>
      <c r="I13" s="18">
        <v>25.074999999999999</v>
      </c>
      <c r="J13" s="23">
        <v>0.4</v>
      </c>
      <c r="K13" s="25">
        <f t="shared" si="2"/>
        <v>25.474999999999998</v>
      </c>
      <c r="L13" s="26"/>
      <c r="M13" s="25">
        <f t="shared" si="0"/>
        <v>52.65</v>
      </c>
      <c r="N13" s="22">
        <v>38184</v>
      </c>
      <c r="O13" s="22"/>
      <c r="P13" s="6"/>
      <c r="Q13" s="6"/>
      <c r="R13" s="6"/>
    </row>
    <row r="14" spans="1:19">
      <c r="A14" s="36">
        <v>9</v>
      </c>
      <c r="B14" s="36" t="s">
        <v>135</v>
      </c>
      <c r="C14" s="36"/>
      <c r="D14" s="26"/>
      <c r="E14" s="18">
        <v>20.675000000000001</v>
      </c>
      <c r="F14" s="23">
        <v>0</v>
      </c>
      <c r="G14" s="25">
        <f t="shared" si="1"/>
        <v>20.675000000000001</v>
      </c>
      <c r="H14" s="26"/>
      <c r="I14" s="18">
        <v>28.25</v>
      </c>
      <c r="J14" s="23">
        <v>1.2</v>
      </c>
      <c r="K14" s="25">
        <f t="shared" si="2"/>
        <v>29.45</v>
      </c>
      <c r="L14" s="26"/>
      <c r="M14" s="25">
        <f t="shared" si="0"/>
        <v>50.125</v>
      </c>
      <c r="N14" s="22">
        <v>37815</v>
      </c>
      <c r="O14" s="22"/>
      <c r="P14" s="21"/>
      <c r="Q14" s="21"/>
      <c r="R14" s="21"/>
    </row>
    <row r="15" spans="1:19">
      <c r="A15" s="36"/>
      <c r="B15" s="36"/>
      <c r="C15" s="36"/>
      <c r="D15" s="36"/>
      <c r="E15" s="18"/>
      <c r="F15" s="23"/>
      <c r="G15" s="24"/>
      <c r="H15" s="36"/>
      <c r="I15" s="18"/>
      <c r="J15" s="23"/>
      <c r="K15" s="24"/>
      <c r="L15" s="36"/>
      <c r="M15" s="24"/>
      <c r="N15" s="22"/>
      <c r="O15" s="20"/>
      <c r="P15" s="21"/>
      <c r="Q15" s="21"/>
      <c r="R15" s="21"/>
    </row>
    <row r="16" spans="1:19">
      <c r="A16" s="36"/>
      <c r="B16" s="36"/>
      <c r="C16" s="36"/>
      <c r="D16" s="36"/>
      <c r="E16" s="18"/>
      <c r="F16" s="23"/>
      <c r="G16" s="24"/>
      <c r="H16" s="36"/>
      <c r="I16" s="18"/>
      <c r="J16" s="23"/>
      <c r="K16" s="24"/>
      <c r="L16" s="36"/>
      <c r="M16" s="24"/>
      <c r="N16" s="22"/>
      <c r="O16" s="20"/>
      <c r="P16" s="21"/>
      <c r="Q16" s="21"/>
      <c r="R16" s="21"/>
    </row>
    <row r="17" spans="1:18">
      <c r="A17" s="36"/>
      <c r="B17" s="36"/>
      <c r="C17" s="36"/>
      <c r="D17" s="36"/>
      <c r="E17" s="18"/>
      <c r="F17" s="23"/>
      <c r="G17" s="24"/>
      <c r="H17" s="36"/>
      <c r="I17" s="18"/>
      <c r="J17" s="23"/>
      <c r="K17" s="24"/>
      <c r="L17" s="36"/>
      <c r="M17" s="24"/>
      <c r="N17" s="22"/>
      <c r="O17" s="20"/>
      <c r="P17" s="21"/>
      <c r="Q17" s="21"/>
      <c r="R17" s="21"/>
    </row>
    <row r="18" spans="1:18">
      <c r="A18" s="36"/>
      <c r="B18" s="36"/>
      <c r="C18" s="36"/>
      <c r="D18" s="36"/>
      <c r="E18" s="18"/>
      <c r="F18" s="23"/>
      <c r="G18" s="24"/>
      <c r="H18" s="36"/>
      <c r="I18" s="18"/>
      <c r="J18" s="23"/>
      <c r="K18" s="24"/>
      <c r="L18" s="36"/>
      <c r="M18" s="24"/>
      <c r="N18" s="22"/>
      <c r="O18" s="20"/>
      <c r="P18" s="21"/>
      <c r="Q18" s="21"/>
      <c r="R18" s="21"/>
    </row>
    <row r="19" spans="1:18">
      <c r="A19" s="36"/>
      <c r="B19" s="36"/>
      <c r="C19" s="36"/>
      <c r="D19" s="36"/>
      <c r="E19" s="18"/>
      <c r="F19" s="23"/>
      <c r="G19" s="24"/>
      <c r="H19" s="36"/>
      <c r="I19" s="18"/>
      <c r="J19" s="23"/>
      <c r="K19" s="24"/>
      <c r="L19" s="36"/>
      <c r="M19" s="24"/>
      <c r="N19" s="22"/>
      <c r="O19" s="20"/>
      <c r="P19" s="21"/>
      <c r="Q19" s="21"/>
      <c r="R19" s="21"/>
    </row>
    <row r="20" spans="1:18">
      <c r="A20" s="36"/>
      <c r="B20" s="36"/>
      <c r="C20" s="36"/>
      <c r="D20" s="36"/>
      <c r="E20" s="18"/>
      <c r="F20" s="23"/>
      <c r="G20" s="24"/>
      <c r="H20" s="36"/>
      <c r="I20" s="18"/>
      <c r="J20" s="23"/>
      <c r="K20" s="24"/>
      <c r="L20" s="36"/>
      <c r="M20" s="24"/>
      <c r="N20" s="22"/>
      <c r="O20" s="20"/>
      <c r="P20" s="21"/>
      <c r="Q20" s="21"/>
      <c r="R20" s="21"/>
    </row>
    <row r="21" spans="1:18">
      <c r="A21" s="36"/>
      <c r="B21" s="36"/>
      <c r="C21" s="36"/>
      <c r="D21" s="36"/>
      <c r="E21" s="18"/>
      <c r="F21" s="23"/>
      <c r="G21" s="24"/>
      <c r="H21" s="36"/>
      <c r="I21" s="18"/>
      <c r="J21" s="23"/>
      <c r="K21" s="24"/>
      <c r="L21" s="36"/>
      <c r="M21" s="24"/>
      <c r="N21" s="22"/>
    </row>
    <row r="22" spans="1:18">
      <c r="A22" s="36"/>
      <c r="B22" s="36"/>
      <c r="C22" s="36"/>
      <c r="D22" s="36"/>
      <c r="E22" s="18"/>
      <c r="F22" s="23"/>
      <c r="G22" s="24"/>
      <c r="H22" s="36"/>
      <c r="I22" s="18"/>
      <c r="J22" s="23"/>
      <c r="K22" s="24"/>
      <c r="L22" s="36"/>
      <c r="M22" s="24"/>
      <c r="N22" s="22"/>
    </row>
    <row r="23" spans="1:18">
      <c r="A23" s="11"/>
      <c r="B23" s="35"/>
      <c r="C23" s="35"/>
      <c r="D23" s="35"/>
      <c r="E23" s="19"/>
      <c r="F23" s="15"/>
      <c r="G23" s="17"/>
      <c r="H23" s="35"/>
      <c r="J23" s="35"/>
      <c r="K23" s="16"/>
    </row>
    <row r="24" spans="1:18">
      <c r="A24" s="11"/>
      <c r="B24" s="35"/>
      <c r="C24" s="35"/>
      <c r="D24" s="35"/>
      <c r="E24" s="19"/>
      <c r="F24" s="15"/>
      <c r="G24" s="17"/>
      <c r="H24" s="35"/>
      <c r="J24" s="35"/>
      <c r="K24" s="16"/>
    </row>
    <row r="26" spans="1:18">
      <c r="B26" s="54"/>
    </row>
  </sheetData>
  <mergeCells count="3">
    <mergeCell ref="D5:Q5"/>
    <mergeCell ref="A1:K1"/>
    <mergeCell ref="A2:K2"/>
  </mergeCells>
  <hyperlinks>
    <hyperlink ref="P2" r:id="rId1" location="'ESTADUAL TRI e TRS'!A1" display="VOLTAR"/>
    <hyperlink ref="O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sqref="A1:XFD1048576"/>
    </sheetView>
  </sheetViews>
  <sheetFormatPr defaultRowHeight="15"/>
  <cols>
    <col min="1" max="1" width="3.28515625" style="3" customWidth="1"/>
    <col min="2" max="2" width="17.5703125" style="3" customWidth="1"/>
    <col min="3" max="3" width="6" style="3" customWidth="1"/>
    <col min="4" max="4" width="0.85546875" style="3" customWidth="1"/>
    <col min="5" max="5" width="9.42578125" style="3" customWidth="1"/>
    <col min="6" max="6" width="0.85546875" style="3" customWidth="1"/>
    <col min="7" max="7" width="9.42578125" style="3" customWidth="1"/>
    <col min="8" max="8" width="0.85546875" style="3" customWidth="1"/>
    <col min="9" max="9" width="9.42578125" style="3" customWidth="1"/>
    <col min="10" max="10" width="6" style="3" bestFit="1" customWidth="1"/>
    <col min="11" max="11" width="11.85546875" style="3" bestFit="1" customWidth="1"/>
    <col min="12" max="12" width="8" style="3" bestFit="1" customWidth="1"/>
    <col min="13" max="13" width="9" style="3" bestFit="1" customWidth="1"/>
    <col min="14" max="14" width="12.42578125" style="3" bestFit="1" customWidth="1"/>
    <col min="15" max="16384" width="9.140625" style="3"/>
  </cols>
  <sheetData>
    <row r="1" spans="1:19" ht="15.7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7"/>
      <c r="K1" s="7"/>
      <c r="L1" s="7"/>
      <c r="M1" s="14"/>
      <c r="N1" s="4"/>
      <c r="O1" s="4"/>
      <c r="P1" s="6"/>
      <c r="Q1" s="4"/>
      <c r="S1" s="4"/>
    </row>
    <row r="2" spans="1:19" ht="15.7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5"/>
      <c r="K2" s="44" t="s">
        <v>40</v>
      </c>
      <c r="M2" s="48"/>
      <c r="N2" s="4"/>
      <c r="P2" s="6"/>
      <c r="Q2" s="4"/>
      <c r="S2" s="4"/>
    </row>
    <row r="3" spans="1:19" ht="15.7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4"/>
      <c r="O3" s="4"/>
      <c r="P3" s="14"/>
      <c r="Q3" s="14"/>
      <c r="R3" s="6"/>
      <c r="S3" s="4"/>
    </row>
    <row r="4" spans="1:19">
      <c r="A4" s="35"/>
      <c r="B4" s="9" t="s">
        <v>63</v>
      </c>
      <c r="C4" s="10" t="s">
        <v>98</v>
      </c>
      <c r="D4" s="35"/>
      <c r="F4" s="35"/>
      <c r="G4" s="35"/>
      <c r="H4" s="35"/>
      <c r="I4" s="35"/>
      <c r="J4" s="35"/>
      <c r="K4" s="35"/>
      <c r="L4" s="35"/>
      <c r="M4" s="35"/>
      <c r="N4" s="4"/>
      <c r="O4" s="4"/>
      <c r="P4" s="35"/>
      <c r="Q4" s="35"/>
      <c r="R4" s="6"/>
      <c r="S4" s="4"/>
    </row>
    <row r="5" spans="1:19">
      <c r="A5" s="35"/>
      <c r="B5" s="35"/>
      <c r="C5" s="35"/>
      <c r="D5" s="35"/>
      <c r="E5" s="35" t="s">
        <v>31</v>
      </c>
      <c r="F5" s="35"/>
      <c r="G5" s="35" t="s">
        <v>31</v>
      </c>
      <c r="H5" s="35"/>
      <c r="I5" s="10" t="s">
        <v>31</v>
      </c>
      <c r="J5" s="35"/>
      <c r="K5" s="35"/>
      <c r="L5" s="35"/>
      <c r="M5" s="35"/>
      <c r="N5" s="35"/>
      <c r="O5" s="35"/>
      <c r="P5" s="35"/>
      <c r="Q5" s="35"/>
      <c r="R5" s="6"/>
      <c r="S5" s="4"/>
    </row>
    <row r="6" spans="1:19">
      <c r="A6" s="36">
        <v>1</v>
      </c>
      <c r="B6" s="36" t="s">
        <v>124</v>
      </c>
      <c r="C6" s="36"/>
      <c r="D6" s="26"/>
      <c r="E6" s="19">
        <v>83.474999999999994</v>
      </c>
      <c r="F6" s="46"/>
      <c r="G6" s="19">
        <v>85.3</v>
      </c>
      <c r="H6" s="46"/>
      <c r="I6" s="34">
        <f>SUM(E6+G6)</f>
        <v>168.77499999999998</v>
      </c>
      <c r="J6" s="13"/>
      <c r="K6" s="13"/>
      <c r="L6" s="13"/>
      <c r="M6" s="13"/>
      <c r="N6" s="13"/>
      <c r="O6" s="22"/>
      <c r="P6" s="13"/>
      <c r="Q6" s="35"/>
      <c r="R6" s="6"/>
      <c r="S6" s="4"/>
    </row>
    <row r="7" spans="1:19" ht="15.75">
      <c r="A7" s="36">
        <v>2</v>
      </c>
      <c r="B7" s="36" t="s">
        <v>123</v>
      </c>
      <c r="C7" s="36"/>
      <c r="D7" s="26"/>
      <c r="E7" s="19">
        <v>77.025000000000006</v>
      </c>
      <c r="F7" s="46"/>
      <c r="G7" s="19">
        <v>86.875</v>
      </c>
      <c r="H7" s="46"/>
      <c r="I7" s="34">
        <f t="shared" ref="I7:I8" si="0">SUM(E7+G7)</f>
        <v>163.9</v>
      </c>
      <c r="J7" s="13"/>
      <c r="K7" s="13"/>
      <c r="L7" s="13"/>
      <c r="M7" s="13"/>
      <c r="N7" s="13"/>
      <c r="O7" s="22"/>
      <c r="P7" s="13"/>
      <c r="Q7" s="14"/>
      <c r="R7" s="6"/>
      <c r="S7" s="4"/>
    </row>
    <row r="8" spans="1:19">
      <c r="A8" s="36">
        <v>3</v>
      </c>
      <c r="B8" s="36" t="s">
        <v>125</v>
      </c>
      <c r="C8" s="36"/>
      <c r="D8" s="26"/>
      <c r="E8" s="19">
        <v>81.625</v>
      </c>
      <c r="F8" s="46"/>
      <c r="G8" s="19">
        <v>81.474999999999994</v>
      </c>
      <c r="H8" s="46"/>
      <c r="I8" s="34">
        <f t="shared" si="0"/>
        <v>163.1</v>
      </c>
      <c r="J8" s="13"/>
      <c r="K8" s="13"/>
      <c r="L8" s="13"/>
      <c r="M8" s="13"/>
      <c r="N8" s="13"/>
      <c r="O8" s="22"/>
      <c r="P8" s="13"/>
      <c r="Q8" s="6"/>
      <c r="R8" s="6"/>
      <c r="S8" s="4"/>
    </row>
    <row r="9" spans="1:19">
      <c r="A9" s="36"/>
      <c r="B9" s="36"/>
      <c r="C9" s="36"/>
      <c r="D9" s="36"/>
      <c r="E9" s="19"/>
      <c r="F9" s="11"/>
      <c r="G9" s="19"/>
      <c r="H9" s="11"/>
      <c r="I9" s="17"/>
      <c r="J9" s="6"/>
      <c r="K9" s="6"/>
      <c r="L9" s="6"/>
      <c r="M9" s="6"/>
      <c r="N9" s="6"/>
      <c r="O9" s="22"/>
      <c r="P9" s="6"/>
      <c r="Q9" s="6"/>
      <c r="R9" s="6"/>
    </row>
    <row r="10" spans="1:19">
      <c r="A10" s="36"/>
      <c r="B10" s="36"/>
      <c r="C10" s="36"/>
      <c r="D10" s="36"/>
      <c r="E10" s="19"/>
      <c r="F10" s="11"/>
      <c r="G10" s="19"/>
      <c r="H10" s="11"/>
      <c r="I10" s="17"/>
      <c r="J10" s="6"/>
      <c r="K10" s="6"/>
      <c r="L10" s="6"/>
      <c r="M10" s="6"/>
      <c r="N10" s="6"/>
      <c r="O10" s="22"/>
      <c r="P10" s="6"/>
      <c r="Q10" s="6"/>
      <c r="R10" s="6"/>
    </row>
    <row r="11" spans="1:19">
      <c r="A11" s="36"/>
      <c r="B11" s="36"/>
      <c r="C11" s="36"/>
      <c r="D11" s="36"/>
      <c r="E11" s="18"/>
      <c r="F11" s="23"/>
      <c r="G11" s="24"/>
      <c r="H11" s="36"/>
      <c r="I11" s="18"/>
      <c r="J11" s="23"/>
      <c r="K11" s="24"/>
      <c r="L11" s="36"/>
      <c r="M11" s="24"/>
      <c r="N11" s="22"/>
      <c r="O11" s="22"/>
      <c r="P11" s="6"/>
      <c r="Q11" s="6"/>
      <c r="R11" s="6"/>
    </row>
    <row r="12" spans="1:19">
      <c r="A12" s="36"/>
      <c r="B12" s="36"/>
      <c r="C12" s="36"/>
      <c r="D12" s="36"/>
      <c r="E12" s="18"/>
      <c r="F12" s="23"/>
      <c r="G12" s="24"/>
      <c r="H12" s="36"/>
      <c r="I12" s="18"/>
      <c r="J12" s="23"/>
      <c r="K12" s="24"/>
      <c r="L12" s="36"/>
      <c r="M12" s="24"/>
      <c r="N12" s="22"/>
      <c r="O12" s="22"/>
      <c r="P12" s="6"/>
      <c r="Q12" s="6"/>
      <c r="R12" s="6"/>
    </row>
    <row r="13" spans="1:19">
      <c r="A13" s="36"/>
      <c r="B13" s="36"/>
      <c r="C13" s="36"/>
      <c r="D13" s="36"/>
      <c r="E13" s="18"/>
      <c r="F13" s="23"/>
      <c r="G13" s="53"/>
      <c r="H13" s="36"/>
      <c r="I13" s="18"/>
      <c r="J13" s="23"/>
      <c r="K13" s="24"/>
      <c r="L13" s="36"/>
      <c r="M13" s="24"/>
      <c r="N13" s="22"/>
      <c r="O13" s="22"/>
      <c r="P13" s="6"/>
      <c r="Q13" s="6"/>
      <c r="R13" s="6"/>
    </row>
    <row r="14" spans="1:19">
      <c r="A14" s="36"/>
      <c r="B14" s="36"/>
      <c r="C14" s="36"/>
      <c r="D14" s="36"/>
      <c r="E14" s="18"/>
      <c r="F14" s="23"/>
      <c r="G14" s="24"/>
      <c r="H14" s="36"/>
      <c r="I14" s="18"/>
      <c r="J14" s="23"/>
      <c r="K14" s="24"/>
      <c r="L14" s="36"/>
      <c r="M14" s="24"/>
      <c r="N14" s="22"/>
      <c r="O14" s="22"/>
      <c r="P14" s="21"/>
      <c r="Q14" s="21"/>
      <c r="R14" s="21"/>
    </row>
    <row r="15" spans="1:19">
      <c r="A15" s="36"/>
      <c r="B15" s="36"/>
      <c r="C15" s="36"/>
      <c r="D15" s="36"/>
      <c r="E15" s="18"/>
      <c r="F15" s="23"/>
      <c r="G15" s="24"/>
      <c r="H15" s="36"/>
      <c r="I15" s="18"/>
      <c r="J15" s="23"/>
      <c r="K15" s="24"/>
      <c r="L15" s="36"/>
      <c r="M15" s="24"/>
      <c r="N15" s="22"/>
      <c r="O15" s="20"/>
      <c r="P15" s="21"/>
      <c r="Q15" s="21"/>
      <c r="R15" s="21"/>
    </row>
    <row r="16" spans="1:19">
      <c r="A16" s="36"/>
      <c r="B16" s="36"/>
      <c r="C16" s="36"/>
      <c r="D16" s="36"/>
      <c r="E16" s="18"/>
      <c r="F16" s="23"/>
      <c r="G16" s="24"/>
      <c r="H16" s="36"/>
      <c r="I16" s="18"/>
      <c r="J16" s="23"/>
      <c r="K16" s="24"/>
      <c r="L16" s="36"/>
      <c r="M16" s="24"/>
      <c r="N16" s="22"/>
      <c r="O16" s="20"/>
      <c r="P16" s="21"/>
      <c r="Q16" s="21"/>
      <c r="R16" s="21"/>
    </row>
    <row r="17" spans="1:18">
      <c r="A17" s="36"/>
      <c r="B17" s="36"/>
      <c r="C17" s="36"/>
      <c r="D17" s="36"/>
      <c r="E17" s="18"/>
      <c r="F17" s="23"/>
      <c r="G17" s="24"/>
      <c r="H17" s="36"/>
      <c r="I17" s="18"/>
      <c r="J17" s="23"/>
      <c r="K17" s="24"/>
      <c r="L17" s="36"/>
      <c r="M17" s="24"/>
      <c r="N17" s="22"/>
      <c r="O17" s="20"/>
      <c r="P17" s="21"/>
      <c r="Q17" s="21"/>
      <c r="R17" s="21"/>
    </row>
    <row r="18" spans="1:18">
      <c r="A18" s="36"/>
      <c r="B18" s="36"/>
      <c r="C18" s="36"/>
      <c r="D18" s="36"/>
      <c r="E18" s="18"/>
      <c r="F18" s="23"/>
      <c r="G18" s="24"/>
      <c r="H18" s="36"/>
      <c r="I18" s="18"/>
      <c r="J18" s="23"/>
      <c r="K18" s="24"/>
      <c r="L18" s="36"/>
      <c r="M18" s="24"/>
      <c r="N18" s="22"/>
      <c r="O18" s="20"/>
      <c r="P18" s="21"/>
      <c r="Q18" s="21"/>
      <c r="R18" s="21"/>
    </row>
    <row r="19" spans="1:18">
      <c r="A19" s="36"/>
      <c r="B19" s="36"/>
      <c r="C19" s="36"/>
      <c r="D19" s="36"/>
      <c r="E19" s="18"/>
      <c r="F19" s="23"/>
      <c r="G19" s="24"/>
      <c r="H19" s="36"/>
      <c r="I19" s="18"/>
      <c r="J19" s="23"/>
      <c r="K19" s="24"/>
      <c r="L19" s="36"/>
      <c r="M19" s="24"/>
      <c r="N19" s="22"/>
      <c r="O19" s="20"/>
      <c r="P19" s="21"/>
      <c r="Q19" s="21"/>
      <c r="R19" s="21"/>
    </row>
    <row r="20" spans="1:18">
      <c r="A20" s="36"/>
      <c r="B20" s="36"/>
      <c r="C20" s="36"/>
      <c r="D20" s="36"/>
      <c r="E20" s="18"/>
      <c r="F20" s="23"/>
      <c r="G20" s="24"/>
      <c r="H20" s="36"/>
      <c r="I20" s="18"/>
      <c r="J20" s="23"/>
      <c r="K20" s="24"/>
      <c r="L20" s="36"/>
      <c r="M20" s="24"/>
      <c r="N20" s="22"/>
      <c r="O20" s="20"/>
      <c r="P20" s="21"/>
      <c r="Q20" s="21"/>
      <c r="R20" s="21"/>
    </row>
    <row r="21" spans="1:18">
      <c r="A21" s="36"/>
      <c r="B21" s="36"/>
      <c r="C21" s="36"/>
      <c r="D21" s="36"/>
      <c r="E21" s="18"/>
      <c r="F21" s="23"/>
      <c r="G21" s="24"/>
      <c r="H21" s="36"/>
      <c r="I21" s="18"/>
      <c r="J21" s="23"/>
      <c r="K21" s="24"/>
      <c r="L21" s="36"/>
      <c r="M21" s="24"/>
      <c r="N21" s="22"/>
    </row>
    <row r="22" spans="1:18">
      <c r="A22" s="36"/>
      <c r="B22" s="36"/>
      <c r="C22" s="36"/>
      <c r="D22" s="36"/>
      <c r="E22" s="18"/>
      <c r="F22" s="23"/>
      <c r="G22" s="24"/>
      <c r="H22" s="36"/>
      <c r="I22" s="18"/>
      <c r="J22" s="23"/>
      <c r="K22" s="24"/>
      <c r="L22" s="36"/>
      <c r="M22" s="24"/>
      <c r="N22" s="22"/>
    </row>
    <row r="23" spans="1:18">
      <c r="A23" s="11"/>
      <c r="B23" s="35"/>
      <c r="C23" s="35"/>
      <c r="D23" s="35"/>
      <c r="E23" s="19"/>
      <c r="F23" s="15"/>
      <c r="G23" s="17"/>
      <c r="H23" s="35"/>
      <c r="J23" s="35"/>
      <c r="K23" s="16"/>
    </row>
    <row r="24" spans="1:18">
      <c r="A24" s="11"/>
      <c r="B24" s="35"/>
      <c r="C24" s="35"/>
      <c r="D24" s="35"/>
      <c r="E24" s="19"/>
      <c r="F24" s="15"/>
      <c r="G24" s="17"/>
      <c r="H24" s="35"/>
      <c r="J24" s="35"/>
      <c r="K24" s="16"/>
    </row>
  </sheetData>
  <mergeCells count="2">
    <mergeCell ref="A1:I1"/>
    <mergeCell ref="A2:I2"/>
  </mergeCells>
  <hyperlinks>
    <hyperlink ref="P2" r:id="rId1" location="'ESTADUAL TRI e TRS'!A1" display="VOLTAR"/>
    <hyperlink ref="K2" r:id="rId2" location="'ESTADUAL DMT - TU -MT'!A1:XFD1048576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ESTADUAL DMT - TU -MT</vt:lpstr>
      <vt:lpstr>Competitors</vt:lpstr>
      <vt:lpstr>MIR FEM DMT</vt:lpstr>
      <vt:lpstr>MIR FEM DMT EQUIPE</vt:lpstr>
      <vt:lpstr>PRE MAS DMT</vt:lpstr>
      <vt:lpstr>PRE FEM DMT</vt:lpstr>
      <vt:lpstr>PRE FEM DMT EQUIPE</vt:lpstr>
      <vt:lpstr>INF MAS DMT</vt:lpstr>
      <vt:lpstr>INF MAS DMT EQUIPE</vt:lpstr>
      <vt:lpstr>INF FEM DMT</vt:lpstr>
      <vt:lpstr>INF JUV FEM DMT</vt:lpstr>
      <vt:lpstr>JUV FEM DMT</vt:lpstr>
      <vt:lpstr>JUV FEM DMT EQUIPE</vt:lpstr>
      <vt:lpstr>ADU FEM DMT</vt:lpstr>
      <vt:lpstr>MIR FEM MT</vt:lpstr>
      <vt:lpstr>PRE MAS MT</vt:lpstr>
      <vt:lpstr>PRE FEM MT</vt:lpstr>
      <vt:lpstr>PRE FEM MT EQUIPE</vt:lpstr>
      <vt:lpstr>INF MAS MT</vt:lpstr>
      <vt:lpstr>INF MAS MT EQUIPE</vt:lpstr>
      <vt:lpstr>INF FEM MT</vt:lpstr>
      <vt:lpstr>INF JUV FEM</vt:lpstr>
      <vt:lpstr>JUV FEM MT</vt:lpstr>
      <vt:lpstr>JUV FEM MT EQUIPE</vt:lpstr>
      <vt:lpstr>ADU FEM MT</vt:lpstr>
      <vt:lpstr>PRE MAS TU</vt:lpstr>
      <vt:lpstr>PRE FEM TU</vt:lpstr>
      <vt:lpstr>PRE FEM TU EQUIPE</vt:lpstr>
      <vt:lpstr>INF MAS TU</vt:lpstr>
      <vt:lpstr>INF JUV FEM TU</vt:lpstr>
      <vt:lpstr>JUV FEN 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Beto</cp:lastModifiedBy>
  <dcterms:created xsi:type="dcterms:W3CDTF">2015-10-29T01:24:01Z</dcterms:created>
  <dcterms:modified xsi:type="dcterms:W3CDTF">2015-10-30T19:02:07Z</dcterms:modified>
</cp:coreProperties>
</file>